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'Дашборд'!$A$57:$A$87</f>
            </numRef>
          </cat>
          <val>
            <numRef>
              <f>'Дашборд'!$C$57:$C$87</f>
            </numRef>
          </val>
        </ser>
        <ser>
          <idx val="1"/>
          <order val="1"/>
          <tx>
            <strRef>
              <f>'Дашборд'!D56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'Дашборд'!$A$57:$A$87</f>
            </numRef>
          </cat>
          <val>
            <numRef>
              <f>'Дашборд'!$D$57:$D$87</f>
            </numRef>
          </val>
        </ser>
        <ser>
          <idx val="2"/>
          <order val="2"/>
          <tx>
            <strRef>
              <f>'Дашборд'!E56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'Дашборд'!$A$57:$A$87</f>
            </numRef>
          </cat>
          <val>
            <numRef>
              <f>'Дашборд'!$E$57:$E$87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3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31.01.2026</t>
        </is>
      </c>
    </row>
    <row r="2">
      <c r="E2" t="inlineStr">
        <is>
          <t>Период: 02.01.2026 - 31.01.2026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(01.01 - 04.01)</t>
        </is>
      </c>
      <c r="O3" s="3" t="inlineStr">
        <is>
          <t>Неделя 2 (05.01 - 11.01)</t>
        </is>
      </c>
      <c r="Y3" s="3" t="inlineStr">
        <is>
          <t>Неделя 3 (12.01 - 18.01)</t>
        </is>
      </c>
      <c r="AI3" s="3" t="inlineStr">
        <is>
          <t>Неделя 4 (19.01 - 25.01)</t>
        </is>
      </c>
      <c r="AS3" s="3" t="inlineStr">
        <is>
          <t>Неделя 5 (26.01 - 31.01)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2025-07-31</t>
        </is>
      </c>
      <c r="C6" s="8" t="inlineStr">
        <is>
          <t>ПТ</t>
        </is>
      </c>
      <c r="D6" s="8" t="inlineStr">
        <is>
          <t>Багаутдинова Юлия Мануровна</t>
        </is>
      </c>
      <c r="E6" s="9" t="n">
        <v>0</v>
      </c>
      <c r="F6" s="10" t="n">
        <v>0</v>
      </c>
      <c r="G6" s="10" t="n">
        <v>2</v>
      </c>
      <c r="H6" s="10" t="n">
        <v>0</v>
      </c>
      <c r="I6" s="10" t="n">
        <v>2</v>
      </c>
      <c r="J6" s="10" t="n">
        <v>3.612903225806452</v>
      </c>
      <c r="K6" s="10">
        <f>I6-J6</f>
        <v/>
      </c>
      <c r="L6" s="10" t="n">
        <v>0</v>
      </c>
      <c r="M6" s="10" t="n">
        <v>3716.129032258064</v>
      </c>
      <c r="N6" s="11">
        <f>L6-M6</f>
        <v/>
      </c>
      <c r="O6" s="9" t="n">
        <v>2</v>
      </c>
      <c r="P6" s="10" t="n">
        <v>0</v>
      </c>
      <c r="Q6" s="10" t="n">
        <v>2</v>
      </c>
      <c r="R6" s="10" t="n">
        <v>0</v>
      </c>
      <c r="S6" s="10" t="n">
        <v>4</v>
      </c>
      <c r="T6" s="10" t="n">
        <v>6.322580645161291</v>
      </c>
      <c r="U6" s="10">
        <f>S6-T6</f>
        <v/>
      </c>
      <c r="V6" s="10" t="n">
        <v>3160</v>
      </c>
      <c r="W6" s="10" t="n">
        <v>6503.225806451612</v>
      </c>
      <c r="X6" s="11">
        <f>V6-W6</f>
        <v/>
      </c>
      <c r="Y6" s="9" t="n">
        <v>4</v>
      </c>
      <c r="Z6" s="10" t="n">
        <v>0</v>
      </c>
      <c r="AA6" s="10" t="n">
        <v>2</v>
      </c>
      <c r="AB6" s="10" t="n">
        <v>0</v>
      </c>
      <c r="AC6" s="10" t="n">
        <v>6</v>
      </c>
      <c r="AD6" s="10" t="n">
        <v>6.322580645161291</v>
      </c>
      <c r="AE6" s="10">
        <f>AC6-AD6</f>
        <v/>
      </c>
      <c r="AF6" s="10" t="n">
        <v>6890</v>
      </c>
      <c r="AG6" s="10" t="n">
        <v>6503.225806451612</v>
      </c>
      <c r="AH6" s="11">
        <f>AF6-AG6</f>
        <v/>
      </c>
      <c r="AI6" s="9" t="n">
        <v>4</v>
      </c>
      <c r="AJ6" s="10" t="n">
        <v>1</v>
      </c>
      <c r="AK6" s="10" t="n">
        <v>2</v>
      </c>
      <c r="AL6" s="10" t="n">
        <v>0</v>
      </c>
      <c r="AM6" s="10" t="n">
        <v>7</v>
      </c>
      <c r="AN6" s="10" t="n">
        <v>6.322580645161291</v>
      </c>
      <c r="AO6" s="10">
        <f>AM6-AN6</f>
        <v/>
      </c>
      <c r="AP6" s="10" t="n">
        <v>5762.5</v>
      </c>
      <c r="AQ6" s="10" t="n">
        <v>6503.225806451612</v>
      </c>
      <c r="AR6" s="11">
        <f>AP6-AQ6</f>
        <v/>
      </c>
      <c r="AS6" s="9" t="n">
        <v>7</v>
      </c>
      <c r="AT6" s="10" t="n">
        <v>2</v>
      </c>
      <c r="AU6" s="10" t="n">
        <v>0</v>
      </c>
      <c r="AV6" s="10" t="n">
        <v>0</v>
      </c>
      <c r="AW6" s="10" t="n">
        <v>9</v>
      </c>
      <c r="AX6" s="10" t="n">
        <v>5.419354838709666</v>
      </c>
      <c r="AY6" s="10">
        <f>AW6-AX6</f>
        <v/>
      </c>
      <c r="AZ6" s="10" t="n">
        <v>12973.5</v>
      </c>
      <c r="BA6" s="10" t="n">
        <v>5574.1935483871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2024-02-01</t>
        </is>
      </c>
      <c r="C7" s="8" t="inlineStr">
        <is>
          <t>ПТ</t>
        </is>
      </c>
      <c r="D7" s="8" t="inlineStr">
        <is>
          <t>Важенина Ксения Александровна</t>
        </is>
      </c>
      <c r="E7" s="9" t="n">
        <v>0</v>
      </c>
      <c r="F7" s="10" t="n">
        <v>0</v>
      </c>
      <c r="G7" s="10" t="n">
        <v>1</v>
      </c>
      <c r="H7" s="10" t="n">
        <v>0</v>
      </c>
      <c r="I7" s="10" t="n">
        <v>1</v>
      </c>
      <c r="J7" s="10" t="n">
        <v>2.838709677419355</v>
      </c>
      <c r="K7" s="10">
        <f>I7-J7</f>
        <v/>
      </c>
      <c r="L7" s="10" t="n">
        <v>0</v>
      </c>
      <c r="M7" s="10" t="n">
        <v>3948.387096774194</v>
      </c>
      <c r="N7" s="11">
        <f>L7-M7</f>
        <v/>
      </c>
      <c r="O7" s="9" t="n">
        <v>2</v>
      </c>
      <c r="P7" s="10" t="n">
        <v>0</v>
      </c>
      <c r="Q7" s="10" t="n">
        <v>1</v>
      </c>
      <c r="R7" s="10" t="n">
        <v>0</v>
      </c>
      <c r="S7" s="10" t="n">
        <v>3</v>
      </c>
      <c r="T7" s="10" t="n">
        <v>4.967741935483872</v>
      </c>
      <c r="U7" s="10">
        <f>S7-T7</f>
        <v/>
      </c>
      <c r="V7" s="10" t="n">
        <v>3290</v>
      </c>
      <c r="W7" s="10" t="n">
        <v>6909.677419354838</v>
      </c>
      <c r="X7" s="11">
        <f>V7-W7</f>
        <v/>
      </c>
      <c r="Y7" s="9" t="n">
        <v>5</v>
      </c>
      <c r="Z7" s="10" t="n">
        <v>0</v>
      </c>
      <c r="AA7" s="10" t="n">
        <v>2</v>
      </c>
      <c r="AB7" s="10" t="n">
        <v>0</v>
      </c>
      <c r="AC7" s="10" t="n">
        <v>7</v>
      </c>
      <c r="AD7" s="10" t="n">
        <v>4.967741935483872</v>
      </c>
      <c r="AE7" s="10">
        <f>AC7-AD7</f>
        <v/>
      </c>
      <c r="AF7" s="10" t="n">
        <v>8832.5</v>
      </c>
      <c r="AG7" s="10" t="n">
        <v>6909.677419354838</v>
      </c>
      <c r="AH7" s="11">
        <f>AF7-AG7</f>
        <v/>
      </c>
      <c r="AI7" s="9" t="n">
        <v>5</v>
      </c>
      <c r="AJ7" s="10" t="n">
        <v>0</v>
      </c>
      <c r="AK7" s="10" t="n">
        <v>0</v>
      </c>
      <c r="AL7" s="10" t="n">
        <v>0</v>
      </c>
      <c r="AM7" s="10" t="n">
        <v>5</v>
      </c>
      <c r="AN7" s="10" t="n">
        <v>4.967741935483872</v>
      </c>
      <c r="AO7" s="10">
        <f>AM7-AN7</f>
        <v/>
      </c>
      <c r="AP7" s="10" t="n">
        <v>8827.5</v>
      </c>
      <c r="AQ7" s="10" t="n">
        <v>6909.677419354838</v>
      </c>
      <c r="AR7" s="11">
        <f>AP7-AQ7</f>
        <v/>
      </c>
      <c r="AS7" s="9" t="n">
        <v>5</v>
      </c>
      <c r="AT7" s="10" t="n">
        <v>0</v>
      </c>
      <c r="AU7" s="10" t="n">
        <v>1</v>
      </c>
      <c r="AV7" s="10" t="n">
        <v>0</v>
      </c>
      <c r="AW7" s="10" t="n">
        <v>6</v>
      </c>
      <c r="AX7" s="10" t="n">
        <v>4.258064516129023</v>
      </c>
      <c r="AY7" s="10">
        <f>AW7-AX7</f>
        <v/>
      </c>
      <c r="AZ7" s="10" t="n">
        <v>9667.5</v>
      </c>
      <c r="BA7" s="10" t="n">
        <v>5922.580645161294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2025-12-27</t>
        </is>
      </c>
      <c r="C8" s="8" t="inlineStr">
        <is>
          <t>ПТ</t>
        </is>
      </c>
      <c r="D8" s="8" t="inlineStr">
        <is>
          <t>Демошкевич София Александровна</t>
        </is>
      </c>
      <c r="E8" s="9" t="n">
        <v>0</v>
      </c>
      <c r="F8" s="10" t="n">
        <v>0</v>
      </c>
      <c r="G8" s="10" t="n">
        <v>1</v>
      </c>
      <c r="H8" s="10" t="n">
        <v>0</v>
      </c>
      <c r="I8" s="10" t="n">
        <v>1</v>
      </c>
      <c r="J8" s="10" t="n">
        <v>1.548387096774194</v>
      </c>
      <c r="K8" s="10">
        <f>I8-J8</f>
        <v/>
      </c>
      <c r="L8" s="10" t="n">
        <v>0</v>
      </c>
      <c r="M8" s="10" t="n">
        <v>129.0322580645161</v>
      </c>
      <c r="N8" s="11">
        <f>L8-M8</f>
        <v/>
      </c>
      <c r="O8" s="9" t="n">
        <v>0</v>
      </c>
      <c r="P8" s="10" t="n">
        <v>0</v>
      </c>
      <c r="Q8" s="10" t="n">
        <v>1</v>
      </c>
      <c r="R8" s="10" t="n">
        <v>0</v>
      </c>
      <c r="S8" s="10" t="n">
        <v>1</v>
      </c>
      <c r="T8" s="10" t="n">
        <v>2.709677419354839</v>
      </c>
      <c r="U8" s="10">
        <f>S8-T8</f>
        <v/>
      </c>
      <c r="V8" s="10" t="n">
        <v>0</v>
      </c>
      <c r="W8" s="10" t="n">
        <v>225.8064516129032</v>
      </c>
      <c r="X8" s="11">
        <f>V8-W8</f>
        <v/>
      </c>
      <c r="Y8" s="9" t="n">
        <v>0</v>
      </c>
      <c r="Z8" s="10" t="n">
        <v>0</v>
      </c>
      <c r="AA8" s="10" t="n">
        <v>5</v>
      </c>
      <c r="AB8" s="10" t="n">
        <v>0</v>
      </c>
      <c r="AC8" s="10" t="n">
        <v>5</v>
      </c>
      <c r="AD8" s="10" t="n">
        <v>2.709677419354839</v>
      </c>
      <c r="AE8" s="10">
        <f>AC8-AD8</f>
        <v/>
      </c>
      <c r="AF8" s="10" t="n">
        <v>0</v>
      </c>
      <c r="AG8" s="10" t="n">
        <v>225.8064516129032</v>
      </c>
      <c r="AH8" s="11">
        <f>AF8-AG8</f>
        <v/>
      </c>
      <c r="AI8" s="9" t="n">
        <v>0</v>
      </c>
      <c r="AJ8" s="10" t="n">
        <v>1</v>
      </c>
      <c r="AK8" s="10" t="n">
        <v>3</v>
      </c>
      <c r="AL8" s="10" t="n">
        <v>0</v>
      </c>
      <c r="AM8" s="10" t="n">
        <v>4</v>
      </c>
      <c r="AN8" s="10" t="n">
        <v>2.709677419354839</v>
      </c>
      <c r="AO8" s="10">
        <f>AM8-AN8</f>
        <v/>
      </c>
      <c r="AP8" s="10" t="n">
        <v>990</v>
      </c>
      <c r="AQ8" s="10" t="n">
        <v>225.8064516129032</v>
      </c>
      <c r="AR8" s="11">
        <f>AP8-AQ8</f>
        <v/>
      </c>
      <c r="AS8" s="9" t="n">
        <v>0</v>
      </c>
      <c r="AT8" s="10" t="n">
        <v>0</v>
      </c>
      <c r="AU8" s="10" t="n">
        <v>1</v>
      </c>
      <c r="AV8" s="10" t="n">
        <v>0</v>
      </c>
      <c r="AW8" s="10" t="n">
        <v>1</v>
      </c>
      <c r="AX8" s="10" t="n">
        <v>2.322580645161285</v>
      </c>
      <c r="AY8" s="10">
        <f>AW8-AX8</f>
        <v/>
      </c>
      <c r="AZ8" s="10" t="n">
        <v>0</v>
      </c>
      <c r="BA8" s="10" t="n">
        <v>193.5483870967743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2019-07-07</t>
        </is>
      </c>
      <c r="C9" s="8" t="inlineStr">
        <is>
          <t>ТВК</t>
        </is>
      </c>
      <c r="D9" s="8" t="inlineStr">
        <is>
          <t>Егиазарян Эльмира Яновна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2.709677419354839</v>
      </c>
      <c r="K9" s="10">
        <f>I9-J9</f>
        <v/>
      </c>
      <c r="L9" s="10" t="n">
        <v>0</v>
      </c>
      <c r="M9" s="10" t="n">
        <v>5935.483870967741</v>
      </c>
      <c r="N9" s="11">
        <f>L9-M9</f>
        <v/>
      </c>
      <c r="O9" s="9" t="n">
        <v>1</v>
      </c>
      <c r="P9" s="10" t="n">
        <v>0</v>
      </c>
      <c r="Q9" s="10" t="n">
        <v>0</v>
      </c>
      <c r="R9" s="10" t="n">
        <v>0</v>
      </c>
      <c r="S9" s="10" t="n">
        <v>1</v>
      </c>
      <c r="T9" s="10" t="n">
        <v>4.741935483870968</v>
      </c>
      <c r="U9" s="10">
        <f>S9-T9</f>
        <v/>
      </c>
      <c r="V9" s="10" t="n">
        <v>2410</v>
      </c>
      <c r="W9" s="10" t="n">
        <v>10387.09677419355</v>
      </c>
      <c r="X9" s="11">
        <f>V9-W9</f>
        <v/>
      </c>
      <c r="Y9" s="9" t="n">
        <v>8</v>
      </c>
      <c r="Z9" s="10" t="n">
        <v>0</v>
      </c>
      <c r="AA9" s="10" t="n">
        <v>0</v>
      </c>
      <c r="AB9" s="10" t="n">
        <v>0</v>
      </c>
      <c r="AC9" s="10" t="n">
        <v>8</v>
      </c>
      <c r="AD9" s="10" t="n">
        <v>4.741935483870968</v>
      </c>
      <c r="AE9" s="10">
        <f>AC9-AD9</f>
        <v/>
      </c>
      <c r="AF9" s="10" t="n">
        <v>18216.9</v>
      </c>
      <c r="AG9" s="10" t="n">
        <v>10387.09677419355</v>
      </c>
      <c r="AH9" s="11">
        <f>AF9-AG9</f>
        <v/>
      </c>
      <c r="AI9" s="9" t="n">
        <v>8</v>
      </c>
      <c r="AJ9" s="10" t="n">
        <v>0</v>
      </c>
      <c r="AK9" s="10" t="n">
        <v>0</v>
      </c>
      <c r="AL9" s="10" t="n">
        <v>0</v>
      </c>
      <c r="AM9" s="10" t="n">
        <v>8</v>
      </c>
      <c r="AN9" s="10" t="n">
        <v>4.741935483870968</v>
      </c>
      <c r="AO9" s="10">
        <f>AM9-AN9</f>
        <v/>
      </c>
      <c r="AP9" s="10" t="n">
        <v>15880.4</v>
      </c>
      <c r="AQ9" s="10" t="n">
        <v>10387.09677419355</v>
      </c>
      <c r="AR9" s="11">
        <f>AP9-AQ9</f>
        <v/>
      </c>
      <c r="AS9" s="9" t="n">
        <v>4</v>
      </c>
      <c r="AT9" s="10" t="n">
        <v>0</v>
      </c>
      <c r="AU9" s="10" t="n">
        <v>0</v>
      </c>
      <c r="AV9" s="10" t="n">
        <v>0</v>
      </c>
      <c r="AW9" s="10" t="n">
        <v>4</v>
      </c>
      <c r="AX9" s="10" t="n">
        <v>4.064516129032249</v>
      </c>
      <c r="AY9" s="10">
        <f>AW9-AX9</f>
        <v/>
      </c>
      <c r="AZ9" s="10" t="n">
        <v>9542.5</v>
      </c>
      <c r="BA9" s="10" t="n">
        <v>8903.225806451619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2025-08-01</t>
        </is>
      </c>
      <c r="C10" s="8" t="inlineStr">
        <is>
          <t>МТ</t>
        </is>
      </c>
      <c r="D10" s="8" t="inlineStr">
        <is>
          <t>Ершов Данил Викторович</t>
        </is>
      </c>
      <c r="E10" s="9" t="n">
        <v>4</v>
      </c>
      <c r="F10" s="10" t="n">
        <v>0</v>
      </c>
      <c r="G10" s="10" t="n">
        <v>0</v>
      </c>
      <c r="H10" s="10" t="n">
        <v>0</v>
      </c>
      <c r="I10" s="10" t="n">
        <v>4</v>
      </c>
      <c r="J10" s="10" t="n">
        <v>7.870967741935484</v>
      </c>
      <c r="K10" s="10">
        <f>I10-J10</f>
        <v/>
      </c>
      <c r="L10" s="10" t="n">
        <v>6422.5</v>
      </c>
      <c r="M10" s="10" t="n">
        <v>11354.83870967742</v>
      </c>
      <c r="N10" s="11">
        <f>L10-M10</f>
        <v/>
      </c>
      <c r="O10" s="9" t="n">
        <v>12</v>
      </c>
      <c r="P10" s="10" t="n">
        <v>0</v>
      </c>
      <c r="Q10" s="10" t="n">
        <v>1</v>
      </c>
      <c r="R10" s="10" t="n">
        <v>0</v>
      </c>
      <c r="S10" s="10" t="n">
        <v>13</v>
      </c>
      <c r="T10" s="10" t="n">
        <v>13.7741935483871</v>
      </c>
      <c r="U10" s="10">
        <f>S10-T10</f>
        <v/>
      </c>
      <c r="V10" s="10" t="n">
        <v>20586.5</v>
      </c>
      <c r="W10" s="10" t="n">
        <v>19870.96774193548</v>
      </c>
      <c r="X10" s="11">
        <f>V10-W10</f>
        <v/>
      </c>
      <c r="Y10" s="9" t="n">
        <v>11</v>
      </c>
      <c r="Z10" s="10" t="n">
        <v>0</v>
      </c>
      <c r="AA10" s="10" t="n">
        <v>0</v>
      </c>
      <c r="AB10" s="10" t="n">
        <v>0</v>
      </c>
      <c r="AC10" s="10" t="n">
        <v>11</v>
      </c>
      <c r="AD10" s="10" t="n">
        <v>13.7741935483871</v>
      </c>
      <c r="AE10" s="10">
        <f>AC10-AD10</f>
        <v/>
      </c>
      <c r="AF10" s="10" t="n">
        <v>17977.5</v>
      </c>
      <c r="AG10" s="10" t="n">
        <v>19870.96774193548</v>
      </c>
      <c r="AH10" s="11">
        <f>AF10-AG10</f>
        <v/>
      </c>
      <c r="AI10" s="9" t="n">
        <v>13</v>
      </c>
      <c r="AJ10" s="10" t="n">
        <v>0</v>
      </c>
      <c r="AK10" s="10" t="n">
        <v>4</v>
      </c>
      <c r="AL10" s="10" t="n">
        <v>0</v>
      </c>
      <c r="AM10" s="10" t="n">
        <v>17</v>
      </c>
      <c r="AN10" s="10" t="n">
        <v>13.7741935483871</v>
      </c>
      <c r="AO10" s="10">
        <f>AM10-AN10</f>
        <v/>
      </c>
      <c r="AP10" s="10" t="n">
        <v>20590</v>
      </c>
      <c r="AQ10" s="10" t="n">
        <v>19870.96774193548</v>
      </c>
      <c r="AR10" s="11">
        <f>AP10-AQ10</f>
        <v/>
      </c>
      <c r="AS10" s="9" t="n">
        <v>14</v>
      </c>
      <c r="AT10" s="10" t="n">
        <v>0</v>
      </c>
      <c r="AU10" s="10" t="n">
        <v>2</v>
      </c>
      <c r="AV10" s="10" t="n">
        <v>0</v>
      </c>
      <c r="AW10" s="10" t="n">
        <v>16</v>
      </c>
      <c r="AX10" s="10" t="n">
        <v>11.8064516129032</v>
      </c>
      <c r="AY10" s="10">
        <f>AW10-AX10</f>
        <v/>
      </c>
      <c r="AZ10" s="10" t="n">
        <v>22469.5</v>
      </c>
      <c r="BA10" s="10" t="n">
        <v>17032.25806451614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8" t="n">
        <v>6</v>
      </c>
      <c r="B11" s="8" t="inlineStr">
        <is>
          <t>2025-05-15</t>
        </is>
      </c>
      <c r="C11" s="8" t="inlineStr">
        <is>
          <t>ПТ</t>
        </is>
      </c>
      <c r="D11" s="8" t="inlineStr">
        <is>
          <t>Зинченко Лидия Ивановна</t>
        </is>
      </c>
      <c r="E11" s="9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3.612903225806452</v>
      </c>
      <c r="K11" s="10">
        <f>I11-J11</f>
        <v/>
      </c>
      <c r="L11" s="10" t="n">
        <v>0</v>
      </c>
      <c r="M11" s="10" t="n">
        <v>4245.16129032258</v>
      </c>
      <c r="N11" s="11">
        <f>L11-M11</f>
        <v/>
      </c>
      <c r="O11" s="9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6.322580645161291</v>
      </c>
      <c r="U11" s="10">
        <f>S11-T11</f>
        <v/>
      </c>
      <c r="V11" s="10" t="n">
        <v>0</v>
      </c>
      <c r="W11" s="10" t="n">
        <v>7429.032258064515</v>
      </c>
      <c r="X11" s="11">
        <f>V11-W11</f>
        <v/>
      </c>
      <c r="Y11" s="9" t="n">
        <v>6</v>
      </c>
      <c r="Z11" s="10" t="n">
        <v>0</v>
      </c>
      <c r="AA11" s="10" t="n">
        <v>1</v>
      </c>
      <c r="AB11" s="10" t="n">
        <v>0</v>
      </c>
      <c r="AC11" s="10" t="n">
        <v>7</v>
      </c>
      <c r="AD11" s="10" t="n">
        <v>6.322580645161291</v>
      </c>
      <c r="AE11" s="10">
        <f>AC11-AD11</f>
        <v/>
      </c>
      <c r="AF11" s="10" t="n">
        <v>9299.5</v>
      </c>
      <c r="AG11" s="10" t="n">
        <v>7429.032258064515</v>
      </c>
      <c r="AH11" s="11">
        <f>AF11-AG11</f>
        <v/>
      </c>
      <c r="AI11" s="9" t="n">
        <v>10</v>
      </c>
      <c r="AJ11" s="10" t="n">
        <v>0</v>
      </c>
      <c r="AK11" s="10" t="n">
        <v>3</v>
      </c>
      <c r="AL11" s="10" t="n">
        <v>0</v>
      </c>
      <c r="AM11" s="10" t="n">
        <v>13</v>
      </c>
      <c r="AN11" s="10" t="n">
        <v>6.322580645161291</v>
      </c>
      <c r="AO11" s="10">
        <f>AM11-AN11</f>
        <v/>
      </c>
      <c r="AP11" s="10" t="n">
        <v>15926.5</v>
      </c>
      <c r="AQ11" s="10" t="n">
        <v>7429.032258064515</v>
      </c>
      <c r="AR11" s="11">
        <f>AP11-AQ11</f>
        <v/>
      </c>
      <c r="AS11" s="9" t="n">
        <v>5</v>
      </c>
      <c r="AT11" s="10" t="n">
        <v>0</v>
      </c>
      <c r="AU11" s="10" t="n">
        <v>3</v>
      </c>
      <c r="AV11" s="10" t="n">
        <v>0</v>
      </c>
      <c r="AW11" s="10" t="n">
        <v>8</v>
      </c>
      <c r="AX11" s="10" t="n">
        <v>5.419354838709666</v>
      </c>
      <c r="AY11" s="10">
        <f>AW11-AX11</f>
        <v/>
      </c>
      <c r="AZ11" s="10" t="n">
        <v>7686</v>
      </c>
      <c r="BA11" s="10" t="n">
        <v>6367.741935483876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IFERROR(BH11/31*31,0)</f>
        <v/>
      </c>
    </row>
    <row r="12">
      <c r="A12" s="8" t="n">
        <v>7</v>
      </c>
      <c r="B12" s="8" t="inlineStr">
        <is>
          <t>2025-08-01</t>
        </is>
      </c>
      <c r="C12" s="8" t="inlineStr">
        <is>
          <t>ПТ</t>
        </is>
      </c>
      <c r="D12" s="8" t="inlineStr">
        <is>
          <t>Корнеев Иван Викторович</t>
        </is>
      </c>
      <c r="E12" s="9" t="n">
        <v>3</v>
      </c>
      <c r="F12" s="10" t="n">
        <v>0</v>
      </c>
      <c r="G12" s="10" t="n">
        <v>0</v>
      </c>
      <c r="H12" s="10" t="n">
        <v>0</v>
      </c>
      <c r="I12" s="10" t="n">
        <v>3</v>
      </c>
      <c r="J12" s="10" t="n">
        <v>11.61290322580645</v>
      </c>
      <c r="K12" s="10">
        <f>I12-J12</f>
        <v/>
      </c>
      <c r="L12" s="10" t="n">
        <v>4606</v>
      </c>
      <c r="M12" s="10" t="n">
        <v>14761.29032258064</v>
      </c>
      <c r="N12" s="11">
        <f>L12-M12</f>
        <v/>
      </c>
      <c r="O12" s="9" t="n">
        <v>10</v>
      </c>
      <c r="P12" s="10" t="n">
        <v>0</v>
      </c>
      <c r="Q12" s="10" t="n">
        <v>3</v>
      </c>
      <c r="R12" s="10" t="n">
        <v>0</v>
      </c>
      <c r="S12" s="10" t="n">
        <v>13</v>
      </c>
      <c r="T12" s="10" t="n">
        <v>20.32258064516129</v>
      </c>
      <c r="U12" s="10">
        <f>S12-T12</f>
        <v/>
      </c>
      <c r="V12" s="10" t="n">
        <v>16761.5</v>
      </c>
      <c r="W12" s="10" t="n">
        <v>25832.25806451613</v>
      </c>
      <c r="X12" s="11">
        <f>V12-W12</f>
        <v/>
      </c>
      <c r="Y12" s="9" t="n">
        <v>17</v>
      </c>
      <c r="Z12" s="10" t="n">
        <v>0</v>
      </c>
      <c r="AA12" s="10" t="n">
        <v>6</v>
      </c>
      <c r="AB12" s="10" t="n">
        <v>0</v>
      </c>
      <c r="AC12" s="10" t="n">
        <v>23</v>
      </c>
      <c r="AD12" s="10" t="n">
        <v>20.32258064516129</v>
      </c>
      <c r="AE12" s="10">
        <f>AC12-AD12</f>
        <v/>
      </c>
      <c r="AF12" s="10" t="n">
        <v>24627</v>
      </c>
      <c r="AG12" s="10" t="n">
        <v>25832.25806451613</v>
      </c>
      <c r="AH12" s="11">
        <f>AF12-AG12</f>
        <v/>
      </c>
      <c r="AI12" s="9" t="n">
        <v>22</v>
      </c>
      <c r="AJ12" s="10" t="n">
        <v>0</v>
      </c>
      <c r="AK12" s="10" t="n">
        <v>5</v>
      </c>
      <c r="AL12" s="10" t="n">
        <v>0</v>
      </c>
      <c r="AM12" s="10" t="n">
        <v>27</v>
      </c>
      <c r="AN12" s="10" t="n">
        <v>20.32258064516129</v>
      </c>
      <c r="AO12" s="10">
        <f>AM12-AN12</f>
        <v/>
      </c>
      <c r="AP12" s="10" t="n">
        <v>33746.5</v>
      </c>
      <c r="AQ12" s="10" t="n">
        <v>25832.25806451613</v>
      </c>
      <c r="AR12" s="11">
        <f>AP12-AQ12</f>
        <v/>
      </c>
      <c r="AS12" s="9" t="n">
        <v>23</v>
      </c>
      <c r="AT12" s="10" t="n">
        <v>0</v>
      </c>
      <c r="AU12" s="10" t="n">
        <v>1</v>
      </c>
      <c r="AV12" s="10" t="n">
        <v>0</v>
      </c>
      <c r="AW12" s="10" t="n">
        <v>24</v>
      </c>
      <c r="AX12" s="10" t="n">
        <v>17.41935483870964</v>
      </c>
      <c r="AY12" s="10">
        <f>AW12-AX12</f>
        <v/>
      </c>
      <c r="AZ12" s="10" t="n">
        <v>34624.5</v>
      </c>
      <c r="BA12" s="10" t="n">
        <v>22141.93548387098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IFERROR(BH12/31*31,0)</f>
        <v/>
      </c>
    </row>
    <row r="13">
      <c r="A13" s="8" t="n">
        <v>8</v>
      </c>
      <c r="B13" s="8" t="inlineStr">
        <is>
          <t>2026-01-02</t>
        </is>
      </c>
      <c r="C13" s="8" t="inlineStr">
        <is>
          <t>ПТ</t>
        </is>
      </c>
      <c r="D13" s="8" t="inlineStr">
        <is>
          <t>Налобина Дарья Евгеньевна</t>
        </is>
      </c>
      <c r="E13" s="9" t="n">
        <v>0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0.6451612903225806</v>
      </c>
      <c r="K13" s="10">
        <f>I13-J13</f>
        <v/>
      </c>
      <c r="L13" s="10" t="n">
        <v>0</v>
      </c>
      <c r="M13" s="10" t="n">
        <v>1225.806451612903</v>
      </c>
      <c r="N13" s="11">
        <f>L13-M13</f>
        <v/>
      </c>
      <c r="O13" s="9" t="n">
        <v>5</v>
      </c>
      <c r="P13" s="10" t="n">
        <v>0</v>
      </c>
      <c r="Q13" s="10" t="n">
        <v>0</v>
      </c>
      <c r="R13" s="10" t="n">
        <v>0</v>
      </c>
      <c r="S13" s="10" t="n">
        <v>5</v>
      </c>
      <c r="T13" s="10" t="n">
        <v>1.129032258064516</v>
      </c>
      <c r="U13" s="10">
        <f>S13-T13</f>
        <v/>
      </c>
      <c r="V13" s="10" t="n">
        <v>9493.75</v>
      </c>
      <c r="W13" s="10" t="n">
        <v>2145.16129032258</v>
      </c>
      <c r="X13" s="11">
        <f>V13-W13</f>
        <v/>
      </c>
      <c r="Y13" s="9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1.129032258064516</v>
      </c>
      <c r="AE13" s="10">
        <f>AC13-AD13</f>
        <v/>
      </c>
      <c r="AF13" s="10" t="n">
        <v>0</v>
      </c>
      <c r="AG13" s="10" t="n">
        <v>2145.16129032258</v>
      </c>
      <c r="AH13" s="11">
        <f>AF13-AG13</f>
        <v/>
      </c>
      <c r="AI13" s="9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1.129032258064516</v>
      </c>
      <c r="AO13" s="10">
        <f>AM13-AN13</f>
        <v/>
      </c>
      <c r="AP13" s="10" t="n">
        <v>0</v>
      </c>
      <c r="AQ13" s="10" t="n">
        <v>2145.16129032258</v>
      </c>
      <c r="AR13" s="11">
        <f>AP13-AQ13</f>
        <v/>
      </c>
      <c r="AS13" s="9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0.9677419354838689</v>
      </c>
      <c r="AY13" s="10">
        <f>AW13-AX13</f>
        <v/>
      </c>
      <c r="AZ13" s="10" t="n">
        <v>0</v>
      </c>
      <c r="BA13" s="10" t="n">
        <v>1838.709677419356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IFERROR(BH13/31*31,0)</f>
        <v/>
      </c>
    </row>
    <row r="14">
      <c r="A14" s="8" t="n">
        <v>9</v>
      </c>
      <c r="B14" s="8" t="inlineStr">
        <is>
          <t>2026-01-02</t>
        </is>
      </c>
      <c r="C14" s="8" t="inlineStr">
        <is>
          <t>ПТ</t>
        </is>
      </c>
      <c r="D14" s="8" t="inlineStr">
        <is>
          <t>Пирогов Илья Дмитриевич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5.032258064516129</v>
      </c>
      <c r="K14" s="10">
        <f>I14-J14</f>
        <v/>
      </c>
      <c r="L14" s="10" t="n">
        <v>0</v>
      </c>
      <c r="M14" s="10" t="n">
        <v>6438.709677419355</v>
      </c>
      <c r="N14" s="11">
        <f>L14-M14</f>
        <v/>
      </c>
      <c r="O14" s="9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8.806451612903226</v>
      </c>
      <c r="U14" s="10">
        <f>S14-T14</f>
        <v/>
      </c>
      <c r="V14" s="10" t="n">
        <v>0</v>
      </c>
      <c r="W14" s="10" t="n">
        <v>11267.74193548387</v>
      </c>
      <c r="X14" s="11">
        <f>V14-W14</f>
        <v/>
      </c>
      <c r="Y14" s="9" t="n">
        <v>9</v>
      </c>
      <c r="Z14" s="10" t="n">
        <v>0</v>
      </c>
      <c r="AA14" s="10" t="n">
        <v>0</v>
      </c>
      <c r="AB14" s="10" t="n">
        <v>0</v>
      </c>
      <c r="AC14" s="10" t="n">
        <v>9</v>
      </c>
      <c r="AD14" s="10" t="n">
        <v>8.806451612903226</v>
      </c>
      <c r="AE14" s="10">
        <f>AC14-AD14</f>
        <v/>
      </c>
      <c r="AF14" s="10" t="n">
        <v>8963</v>
      </c>
      <c r="AG14" s="10" t="n">
        <v>11267.74193548387</v>
      </c>
      <c r="AH14" s="11">
        <f>AF14-AG14</f>
        <v/>
      </c>
      <c r="AI14" s="9" t="n">
        <v>11</v>
      </c>
      <c r="AJ14" s="10" t="n">
        <v>0</v>
      </c>
      <c r="AK14" s="10" t="n">
        <v>1</v>
      </c>
      <c r="AL14" s="10" t="n">
        <v>0</v>
      </c>
      <c r="AM14" s="10" t="n">
        <v>12</v>
      </c>
      <c r="AN14" s="10" t="n">
        <v>8.806451612903226</v>
      </c>
      <c r="AO14" s="10">
        <f>AM14-AN14</f>
        <v/>
      </c>
      <c r="AP14" s="10" t="n">
        <v>17493</v>
      </c>
      <c r="AQ14" s="10" t="n">
        <v>11267.74193548387</v>
      </c>
      <c r="AR14" s="11">
        <f>AP14-AQ14</f>
        <v/>
      </c>
      <c r="AS14" s="9" t="n">
        <v>16</v>
      </c>
      <c r="AT14" s="10" t="n">
        <v>0</v>
      </c>
      <c r="AU14" s="10" t="n">
        <v>2</v>
      </c>
      <c r="AV14" s="10" t="n">
        <v>0</v>
      </c>
      <c r="AW14" s="10" t="n">
        <v>18</v>
      </c>
      <c r="AX14" s="10" t="n">
        <v>7.548387096774177</v>
      </c>
      <c r="AY14" s="10">
        <f>AW14-AX14</f>
        <v/>
      </c>
      <c r="AZ14" s="10" t="n">
        <v>23399.75</v>
      </c>
      <c r="BA14" s="10" t="n">
        <v>9658.064516129039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IFERROR(BH14/31*31,0)</f>
        <v/>
      </c>
    </row>
    <row r="15">
      <c r="A15" s="8" t="n">
        <v>10</v>
      </c>
      <c r="B15" s="8" t="inlineStr">
        <is>
          <t>2026-01-02</t>
        </is>
      </c>
      <c r="C15" s="8" t="inlineStr">
        <is>
          <t>ПТ</t>
        </is>
      </c>
      <c r="D15" s="8" t="inlineStr">
        <is>
          <t>Рочев Игорь Алексеевич</t>
        </is>
      </c>
      <c r="E15" s="9" t="n">
        <v>7</v>
      </c>
      <c r="F15" s="10" t="n">
        <v>0</v>
      </c>
      <c r="G15" s="10" t="n">
        <v>0</v>
      </c>
      <c r="H15" s="10" t="n">
        <v>0</v>
      </c>
      <c r="I15" s="10" t="n">
        <v>7</v>
      </c>
      <c r="J15" s="10" t="n">
        <v>13.41935483870968</v>
      </c>
      <c r="K15" s="10">
        <f>I15-J15</f>
        <v/>
      </c>
      <c r="L15" s="10" t="n">
        <v>13005.66</v>
      </c>
      <c r="M15" s="10" t="n">
        <v>26825.8064516129</v>
      </c>
      <c r="N15" s="11">
        <f>L15-M15</f>
        <v/>
      </c>
      <c r="O15" s="9" t="n">
        <v>17</v>
      </c>
      <c r="P15" s="10" t="n">
        <v>0</v>
      </c>
      <c r="Q15" s="10" t="n">
        <v>0</v>
      </c>
      <c r="R15" s="10" t="n">
        <v>0</v>
      </c>
      <c r="S15" s="10" t="n">
        <v>17</v>
      </c>
      <c r="T15" s="10" t="n">
        <v>23.48387096774194</v>
      </c>
      <c r="U15" s="10">
        <f>S15-T15</f>
        <v/>
      </c>
      <c r="V15" s="10" t="n">
        <v>35031.5</v>
      </c>
      <c r="W15" s="10" t="n">
        <v>46945.16129032258</v>
      </c>
      <c r="X15" s="11">
        <f>V15-W15</f>
        <v/>
      </c>
      <c r="Y15" s="9" t="n">
        <v>23</v>
      </c>
      <c r="Z15" s="10" t="n">
        <v>0</v>
      </c>
      <c r="AA15" s="10" t="n">
        <v>1</v>
      </c>
      <c r="AB15" s="10" t="n">
        <v>0</v>
      </c>
      <c r="AC15" s="10" t="n">
        <v>24</v>
      </c>
      <c r="AD15" s="10" t="n">
        <v>23.48387096774194</v>
      </c>
      <c r="AE15" s="10">
        <f>AC15-AD15</f>
        <v/>
      </c>
      <c r="AF15" s="10" t="n">
        <v>31676.08</v>
      </c>
      <c r="AG15" s="10" t="n">
        <v>46945.16129032258</v>
      </c>
      <c r="AH15" s="11">
        <f>AF15-AG15</f>
        <v/>
      </c>
      <c r="AI15" s="9" t="n">
        <v>26</v>
      </c>
      <c r="AJ15" s="10" t="n">
        <v>0</v>
      </c>
      <c r="AK15" s="10" t="n">
        <v>0</v>
      </c>
      <c r="AL15" s="10" t="n">
        <v>0</v>
      </c>
      <c r="AM15" s="10" t="n">
        <v>26</v>
      </c>
      <c r="AN15" s="10" t="n">
        <v>23.48387096774194</v>
      </c>
      <c r="AO15" s="10">
        <f>AM15-AN15</f>
        <v/>
      </c>
      <c r="AP15" s="10" t="n">
        <v>59466.63</v>
      </c>
      <c r="AQ15" s="10" t="n">
        <v>46945.16129032258</v>
      </c>
      <c r="AR15" s="11">
        <f>AP15-AQ15</f>
        <v/>
      </c>
      <c r="AS15" s="9" t="n">
        <v>30</v>
      </c>
      <c r="AT15" s="10" t="n">
        <v>0</v>
      </c>
      <c r="AU15" s="10" t="n">
        <v>0</v>
      </c>
      <c r="AV15" s="10" t="n">
        <v>0</v>
      </c>
      <c r="AW15" s="10" t="n">
        <v>30</v>
      </c>
      <c r="AX15" s="10" t="n">
        <v>20.12903225806447</v>
      </c>
      <c r="AY15" s="10">
        <f>AW15-AX15</f>
        <v/>
      </c>
      <c r="AZ15" s="10" t="n">
        <v>68710.88</v>
      </c>
      <c r="BA15" s="10" t="n">
        <v>40238.70967741939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IFERROR(BH15/31*31,0)</f>
        <v/>
      </c>
    </row>
    <row r="16">
      <c r="A16" s="8" t="n">
        <v>11</v>
      </c>
      <c r="B16" s="8" t="inlineStr">
        <is>
          <t>2026-01-02</t>
        </is>
      </c>
      <c r="C16" s="8" t="inlineStr">
        <is>
          <t>ПТ</t>
        </is>
      </c>
      <c r="D16" s="8" t="inlineStr">
        <is>
          <t>Симон Артём Андреевич</t>
        </is>
      </c>
      <c r="E16" s="9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0.9032258064516129</v>
      </c>
      <c r="K16" s="10">
        <f>I16-J16</f>
        <v/>
      </c>
      <c r="L16" s="10" t="n">
        <v>0</v>
      </c>
      <c r="M16" s="10" t="n">
        <v>451.6129032258065</v>
      </c>
      <c r="N16" s="11">
        <f>L16-M16</f>
        <v/>
      </c>
      <c r="O16" s="9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1.580645161290323</v>
      </c>
      <c r="U16" s="10">
        <f>S16-T16</f>
        <v/>
      </c>
      <c r="V16" s="10" t="n">
        <v>0</v>
      </c>
      <c r="W16" s="10" t="n">
        <v>790.3225806451612</v>
      </c>
      <c r="X16" s="11">
        <f>V16-W16</f>
        <v/>
      </c>
      <c r="Y16" s="9" t="n">
        <v>0</v>
      </c>
      <c r="Z16" s="10" t="n">
        <v>0</v>
      </c>
      <c r="AA16" s="10" t="n">
        <v>5</v>
      </c>
      <c r="AB16" s="10" t="n">
        <v>0</v>
      </c>
      <c r="AC16" s="10" t="n">
        <v>5</v>
      </c>
      <c r="AD16" s="10" t="n">
        <v>1.580645161290323</v>
      </c>
      <c r="AE16" s="10">
        <f>AC16-AD16</f>
        <v/>
      </c>
      <c r="AF16" s="10" t="n">
        <v>0</v>
      </c>
      <c r="AG16" s="10" t="n">
        <v>790.3225806451612</v>
      </c>
      <c r="AH16" s="11">
        <f>AF16-AG16</f>
        <v/>
      </c>
      <c r="AI16" s="9" t="n">
        <v>2</v>
      </c>
      <c r="AJ16" s="10" t="n">
        <v>0</v>
      </c>
      <c r="AK16" s="10" t="n">
        <v>0</v>
      </c>
      <c r="AL16" s="10" t="n">
        <v>0</v>
      </c>
      <c r="AM16" s="10" t="n">
        <v>2</v>
      </c>
      <c r="AN16" s="10" t="n">
        <v>1.580645161290323</v>
      </c>
      <c r="AO16" s="10">
        <f>AM16-AN16</f>
        <v/>
      </c>
      <c r="AP16" s="10" t="n">
        <v>3500</v>
      </c>
      <c r="AQ16" s="10" t="n">
        <v>790.3225806451612</v>
      </c>
      <c r="AR16" s="11">
        <f>AP16-AQ16</f>
        <v/>
      </c>
      <c r="AS16" s="9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1.354838709677416</v>
      </c>
      <c r="AY16" s="10">
        <f>AW16-AX16</f>
        <v/>
      </c>
      <c r="AZ16" s="10" t="n">
        <v>0</v>
      </c>
      <c r="BA16" s="10" t="n">
        <v>677.4193548387101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12</v>
      </c>
      <c r="B17" s="8" t="inlineStr">
        <is>
          <t>2026-01-02</t>
        </is>
      </c>
      <c r="C17" s="8" t="inlineStr">
        <is>
          <t>ПТ</t>
        </is>
      </c>
      <c r="D17" s="8" t="inlineStr">
        <is>
          <t>Ставертий Глеб Владимирович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3.870967741935484</v>
      </c>
      <c r="K17" s="10">
        <f>I17-J17</f>
        <v/>
      </c>
      <c r="L17" s="10" t="n">
        <v>0</v>
      </c>
      <c r="M17" s="10" t="n">
        <v>2490.322580645161</v>
      </c>
      <c r="N17" s="11">
        <f>L17-M17</f>
        <v/>
      </c>
      <c r="O17" s="9" t="n">
        <v>0</v>
      </c>
      <c r="P17" s="10" t="n">
        <v>1</v>
      </c>
      <c r="Q17" s="10" t="n">
        <v>0</v>
      </c>
      <c r="R17" s="10" t="n">
        <v>0</v>
      </c>
      <c r="S17" s="10" t="n">
        <v>1</v>
      </c>
      <c r="T17" s="10" t="n">
        <v>6.774193548387098</v>
      </c>
      <c r="U17" s="10">
        <f>S17-T17</f>
        <v/>
      </c>
      <c r="V17" s="10" t="n">
        <v>990</v>
      </c>
      <c r="W17" s="10" t="n">
        <v>4358.064516129031</v>
      </c>
      <c r="X17" s="11">
        <f>V17-W17</f>
        <v/>
      </c>
      <c r="Y17" s="9" t="n">
        <v>3</v>
      </c>
      <c r="Z17" s="10" t="n">
        <v>2</v>
      </c>
      <c r="AA17" s="10" t="n">
        <v>8</v>
      </c>
      <c r="AB17" s="10" t="n">
        <v>0</v>
      </c>
      <c r="AC17" s="10" t="n">
        <v>13</v>
      </c>
      <c r="AD17" s="10" t="n">
        <v>6.774193548387098</v>
      </c>
      <c r="AE17" s="10">
        <f>AC17-AD17</f>
        <v/>
      </c>
      <c r="AF17" s="10" t="n">
        <v>4941</v>
      </c>
      <c r="AG17" s="10" t="n">
        <v>4358.064516129031</v>
      </c>
      <c r="AH17" s="11">
        <f>AF17-AG17</f>
        <v/>
      </c>
      <c r="AI17" s="9" t="n">
        <v>3</v>
      </c>
      <c r="AJ17" s="10" t="n">
        <v>3</v>
      </c>
      <c r="AK17" s="10" t="n">
        <v>3</v>
      </c>
      <c r="AL17" s="10" t="n">
        <v>0</v>
      </c>
      <c r="AM17" s="10" t="n">
        <v>9</v>
      </c>
      <c r="AN17" s="10" t="n">
        <v>6.774193548387098</v>
      </c>
      <c r="AO17" s="10">
        <f>AM17-AN17</f>
        <v/>
      </c>
      <c r="AP17" s="10" t="n">
        <v>7411.5</v>
      </c>
      <c r="AQ17" s="10" t="n">
        <v>4358.064516129031</v>
      </c>
      <c r="AR17" s="11">
        <f>AP17-AQ17</f>
        <v/>
      </c>
      <c r="AS17" s="9" t="n">
        <v>2</v>
      </c>
      <c r="AT17" s="10" t="n">
        <v>3</v>
      </c>
      <c r="AU17" s="10" t="n">
        <v>2</v>
      </c>
      <c r="AV17" s="10" t="n">
        <v>0</v>
      </c>
      <c r="AW17" s="10" t="n">
        <v>7</v>
      </c>
      <c r="AX17" s="10" t="n">
        <v>5.806451612903214</v>
      </c>
      <c r="AY17" s="10">
        <f>AW17-AX17</f>
        <v/>
      </c>
      <c r="AZ17" s="10" t="n">
        <v>5931</v>
      </c>
      <c r="BA17" s="10" t="n">
        <v>3735.483870967745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13</v>
      </c>
      <c r="B18" s="8" t="inlineStr">
        <is>
          <t>2026-01-02</t>
        </is>
      </c>
      <c r="C18" s="8" t="inlineStr">
        <is>
          <t>ПТ</t>
        </is>
      </c>
      <c r="D18" s="8" t="inlineStr">
        <is>
          <t>Терехин Андрей Владимирович</t>
        </is>
      </c>
      <c r="E18" s="9" t="n">
        <v>5</v>
      </c>
      <c r="F18" s="10" t="n">
        <v>0</v>
      </c>
      <c r="G18" s="10" t="n">
        <v>0</v>
      </c>
      <c r="H18" s="10" t="n">
        <v>0</v>
      </c>
      <c r="I18" s="10" t="n">
        <v>5</v>
      </c>
      <c r="J18" s="10" t="n">
        <v>6.193548387096774</v>
      </c>
      <c r="K18" s="10">
        <f>I18-J18</f>
        <v/>
      </c>
      <c r="L18" s="10" t="n">
        <v>9155.25</v>
      </c>
      <c r="M18" s="10" t="n">
        <v>10929.03225806452</v>
      </c>
      <c r="N18" s="11">
        <f>L18-M18</f>
        <v/>
      </c>
      <c r="O18" s="9" t="n">
        <v>11</v>
      </c>
      <c r="P18" s="10" t="n">
        <v>0</v>
      </c>
      <c r="Q18" s="10" t="n">
        <v>0</v>
      </c>
      <c r="R18" s="10" t="n">
        <v>0</v>
      </c>
      <c r="S18" s="10" t="n">
        <v>11</v>
      </c>
      <c r="T18" s="10" t="n">
        <v>10.83870967741936</v>
      </c>
      <c r="U18" s="10">
        <f>S18-T18</f>
        <v/>
      </c>
      <c r="V18" s="10" t="n">
        <v>16487.79</v>
      </c>
      <c r="W18" s="10" t="n">
        <v>19125.8064516129</v>
      </c>
      <c r="X18" s="11">
        <f>V18-W18</f>
        <v/>
      </c>
      <c r="Y18" s="9" t="n">
        <v>14</v>
      </c>
      <c r="Z18" s="10" t="n">
        <v>0</v>
      </c>
      <c r="AA18" s="10" t="n">
        <v>0</v>
      </c>
      <c r="AB18" s="10" t="n">
        <v>0</v>
      </c>
      <c r="AC18" s="10" t="n">
        <v>14</v>
      </c>
      <c r="AD18" s="10" t="n">
        <v>10.83870967741936</v>
      </c>
      <c r="AE18" s="10">
        <f>AC18-AD18</f>
        <v/>
      </c>
      <c r="AF18" s="10" t="n">
        <v>26531.37</v>
      </c>
      <c r="AG18" s="10" t="n">
        <v>19125.8064516129</v>
      </c>
      <c r="AH18" s="11">
        <f>AF18-AG18</f>
        <v/>
      </c>
      <c r="AI18" s="9" t="n">
        <v>8</v>
      </c>
      <c r="AJ18" s="10" t="n">
        <v>0</v>
      </c>
      <c r="AK18" s="10" t="n">
        <v>1</v>
      </c>
      <c r="AL18" s="10" t="n">
        <v>0</v>
      </c>
      <c r="AM18" s="10" t="n">
        <v>9</v>
      </c>
      <c r="AN18" s="10" t="n">
        <v>10.83870967741936</v>
      </c>
      <c r="AO18" s="10">
        <f>AM18-AN18</f>
        <v/>
      </c>
      <c r="AP18" s="10" t="n">
        <v>15515</v>
      </c>
      <c r="AQ18" s="10" t="n">
        <v>19125.8064516129</v>
      </c>
      <c r="AR18" s="11">
        <f>AP18-AQ18</f>
        <v/>
      </c>
      <c r="AS18" s="9" t="n">
        <v>9</v>
      </c>
      <c r="AT18" s="10" t="n">
        <v>0</v>
      </c>
      <c r="AU18" s="10" t="n">
        <v>0</v>
      </c>
      <c r="AV18" s="10" t="n">
        <v>0</v>
      </c>
      <c r="AW18" s="10" t="n">
        <v>9</v>
      </c>
      <c r="AX18" s="10" t="n">
        <v>9.290322580645141</v>
      </c>
      <c r="AY18" s="10">
        <f>AW18-AX18</f>
        <v/>
      </c>
      <c r="AZ18" s="10" t="n">
        <v>17058.75</v>
      </c>
      <c r="BA18" s="10" t="n">
        <v>16393.54838709678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14</v>
      </c>
      <c r="B19" s="8" t="inlineStr">
        <is>
          <t>2024-02-05</t>
        </is>
      </c>
      <c r="C19" s="8" t="inlineStr">
        <is>
          <t>МТ</t>
        </is>
      </c>
      <c r="D19" s="8" t="inlineStr">
        <is>
          <t>Шангов Павел Михайлович</t>
        </is>
      </c>
      <c r="E19" s="9" t="n">
        <v>6</v>
      </c>
      <c r="F19" s="10" t="n">
        <v>0</v>
      </c>
      <c r="G19" s="10" t="n">
        <v>0</v>
      </c>
      <c r="H19" s="10" t="n">
        <v>0</v>
      </c>
      <c r="I19" s="10" t="n">
        <v>6</v>
      </c>
      <c r="J19" s="10" t="n">
        <v>8.774193548387096</v>
      </c>
      <c r="K19" s="10">
        <f>I19-J19</f>
        <v/>
      </c>
      <c r="L19" s="10" t="n">
        <v>11185.05</v>
      </c>
      <c r="M19" s="10" t="n">
        <v>15677.41935483871</v>
      </c>
      <c r="N19" s="11">
        <f>L19-M19</f>
        <v/>
      </c>
      <c r="O19" s="9" t="n">
        <v>15</v>
      </c>
      <c r="P19" s="10" t="n">
        <v>0</v>
      </c>
      <c r="Q19" s="10" t="n">
        <v>0</v>
      </c>
      <c r="R19" s="10" t="n">
        <v>0</v>
      </c>
      <c r="S19" s="10" t="n">
        <v>15</v>
      </c>
      <c r="T19" s="10" t="n">
        <v>15.35483870967742</v>
      </c>
      <c r="U19" s="10">
        <f>S19-T19</f>
        <v/>
      </c>
      <c r="V19" s="10" t="n">
        <v>28373.17</v>
      </c>
      <c r="W19" s="10" t="n">
        <v>27435.48387096774</v>
      </c>
      <c r="X19" s="11">
        <f>V19-W19</f>
        <v/>
      </c>
      <c r="Y19" s="9" t="n">
        <v>14</v>
      </c>
      <c r="Z19" s="10" t="n">
        <v>0</v>
      </c>
      <c r="AA19" s="10" t="n">
        <v>1</v>
      </c>
      <c r="AB19" s="10" t="n">
        <v>0</v>
      </c>
      <c r="AC19" s="10" t="n">
        <v>15</v>
      </c>
      <c r="AD19" s="10" t="n">
        <v>15.35483870967742</v>
      </c>
      <c r="AE19" s="10">
        <f>AC19-AD19</f>
        <v/>
      </c>
      <c r="AF19" s="10" t="n">
        <v>23618.25</v>
      </c>
      <c r="AG19" s="10" t="n">
        <v>27435.48387096774</v>
      </c>
      <c r="AH19" s="11">
        <f>AF19-AG19</f>
        <v/>
      </c>
      <c r="AI19" s="9" t="n">
        <v>17</v>
      </c>
      <c r="AJ19" s="10" t="n">
        <v>0</v>
      </c>
      <c r="AK19" s="10" t="n">
        <v>0</v>
      </c>
      <c r="AL19" s="10" t="n">
        <v>0</v>
      </c>
      <c r="AM19" s="10" t="n">
        <v>17</v>
      </c>
      <c r="AN19" s="10" t="n">
        <v>15.35483870967742</v>
      </c>
      <c r="AO19" s="10">
        <f>AM19-AN19</f>
        <v/>
      </c>
      <c r="AP19" s="10" t="n">
        <v>30584</v>
      </c>
      <c r="AQ19" s="10" t="n">
        <v>27435.48387096774</v>
      </c>
      <c r="AR19" s="11">
        <f>AP19-AQ19</f>
        <v/>
      </c>
      <c r="AS19" s="9" t="n">
        <v>14</v>
      </c>
      <c r="AT19" s="10" t="n">
        <v>0</v>
      </c>
      <c r="AU19" s="10" t="n">
        <v>1</v>
      </c>
      <c r="AV19" s="10" t="n">
        <v>0</v>
      </c>
      <c r="AW19" s="10" t="n">
        <v>15</v>
      </c>
      <c r="AX19" s="10" t="n">
        <v>13.16129032258062</v>
      </c>
      <c r="AY19" s="10">
        <f>AW19-AX19</f>
        <v/>
      </c>
      <c r="AZ19" s="10" t="n">
        <v>27779.5</v>
      </c>
      <c r="BA19" s="10" t="n">
        <v>23516.12903225808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7" t="n"/>
      <c r="B20" s="7" t="n"/>
      <c r="C20" s="7" t="n"/>
      <c r="D20" s="7" t="inlineStr">
        <is>
          <t>Итого ТРЕНАЖЕРНЫЙ ЗАЛ</t>
        </is>
      </c>
      <c r="E20" s="12">
        <f>SUM(E6:E19)</f>
        <v/>
      </c>
      <c r="F20" s="13">
        <f>SUM(F6:F19)</f>
        <v/>
      </c>
      <c r="G20" s="13">
        <f>SUM(G6:G19)</f>
        <v/>
      </c>
      <c r="H20" s="13">
        <f>SUM(H6:H19)</f>
        <v/>
      </c>
      <c r="I20" s="13">
        <f>SUM(I6:I19)</f>
        <v/>
      </c>
      <c r="J20" s="13">
        <f>SUM(J6:J19)</f>
        <v/>
      </c>
      <c r="K20" s="13">
        <f>SUM(K6:K19)</f>
        <v/>
      </c>
      <c r="L20" s="13">
        <f>SUM(L6:L19)</f>
        <v/>
      </c>
      <c r="M20" s="13">
        <f>SUM(M6:M19)</f>
        <v/>
      </c>
      <c r="N20" s="14">
        <f>SUM(N6:N19)</f>
        <v/>
      </c>
      <c r="O20" s="12">
        <f>SUM(O6:O19)</f>
        <v/>
      </c>
      <c r="P20" s="13">
        <f>SUM(P6:P19)</f>
        <v/>
      </c>
      <c r="Q20" s="13">
        <f>SUM(Q6:Q19)</f>
        <v/>
      </c>
      <c r="R20" s="13">
        <f>SUM(R6:R19)</f>
        <v/>
      </c>
      <c r="S20" s="13">
        <f>SUM(S6:S19)</f>
        <v/>
      </c>
      <c r="T20" s="13">
        <f>SUM(T6:T19)</f>
        <v/>
      </c>
      <c r="U20" s="13">
        <f>SUM(U6:U19)</f>
        <v/>
      </c>
      <c r="V20" s="13">
        <f>SUM(V6:V19)</f>
        <v/>
      </c>
      <c r="W20" s="13">
        <f>SUM(W6:W19)</f>
        <v/>
      </c>
      <c r="X20" s="14">
        <f>SUM(X6:X19)</f>
        <v/>
      </c>
      <c r="Y20" s="12">
        <f>SUM(Y6:Y19)</f>
        <v/>
      </c>
      <c r="Z20" s="13">
        <f>SUM(Z6:Z19)</f>
        <v/>
      </c>
      <c r="AA20" s="13">
        <f>SUM(AA6:AA19)</f>
        <v/>
      </c>
      <c r="AB20" s="13">
        <f>SUM(AB6:AB19)</f>
        <v/>
      </c>
      <c r="AC20" s="13">
        <f>SUM(AC6:AC19)</f>
        <v/>
      </c>
      <c r="AD20" s="13">
        <f>SUM(AD6:AD19)</f>
        <v/>
      </c>
      <c r="AE20" s="13">
        <f>SUM(AE6:AE19)</f>
        <v/>
      </c>
      <c r="AF20" s="13">
        <f>SUM(AF6:AF19)</f>
        <v/>
      </c>
      <c r="AG20" s="13">
        <f>SUM(AG6:AG19)</f>
        <v/>
      </c>
      <c r="AH20" s="14">
        <f>SUM(AH6:AH19)</f>
        <v/>
      </c>
      <c r="AI20" s="12">
        <f>SUM(AI6:AI19)</f>
        <v/>
      </c>
      <c r="AJ20" s="13">
        <f>SUM(AJ6:AJ19)</f>
        <v/>
      </c>
      <c r="AK20" s="13">
        <f>SUM(AK6:AK19)</f>
        <v/>
      </c>
      <c r="AL20" s="13">
        <f>SUM(AL6:AL19)</f>
        <v/>
      </c>
      <c r="AM20" s="13">
        <f>SUM(AM6:AM19)</f>
        <v/>
      </c>
      <c r="AN20" s="13">
        <f>SUM(AN6:AN19)</f>
        <v/>
      </c>
      <c r="AO20" s="13">
        <f>SUM(AO6:AO19)</f>
        <v/>
      </c>
      <c r="AP20" s="13">
        <f>SUM(AP6:AP19)</f>
        <v/>
      </c>
      <c r="AQ20" s="13">
        <f>SUM(AQ6:AQ19)</f>
        <v/>
      </c>
      <c r="AR20" s="14">
        <f>SUM(AR6:AR19)</f>
        <v/>
      </c>
      <c r="AS20" s="12">
        <f>SUM(AS6:AS19)</f>
        <v/>
      </c>
      <c r="AT20" s="13">
        <f>SUM(AT6:AT19)</f>
        <v/>
      </c>
      <c r="AU20" s="13">
        <f>SUM(AU6:AU19)</f>
        <v/>
      </c>
      <c r="AV20" s="13">
        <f>SUM(AV6:AV19)</f>
        <v/>
      </c>
      <c r="AW20" s="13">
        <f>SUM(AW6:AW19)</f>
        <v/>
      </c>
      <c r="AX20" s="13">
        <f>SUM(AX6:AX19)</f>
        <v/>
      </c>
      <c r="AY20" s="13">
        <f>SUM(AY6:AY19)</f>
        <v/>
      </c>
      <c r="AZ20" s="13">
        <f>SUM(AZ6:AZ19)</f>
        <v/>
      </c>
      <c r="BA20" s="13">
        <f>SUM(BA6:BA19)</f>
        <v/>
      </c>
      <c r="BB20" s="14">
        <f>SUM(BB6:BB19)</f>
        <v/>
      </c>
      <c r="BC20" s="7">
        <f>SUM(BC6:BC19)</f>
        <v/>
      </c>
      <c r="BD20" s="13">
        <f>SUM(BD6:BD19)</f>
        <v/>
      </c>
      <c r="BE20" s="13">
        <f>SUM(BE6:BE19)</f>
        <v/>
      </c>
      <c r="BF20" s="13">
        <f>BE20-BD20</f>
        <v/>
      </c>
      <c r="BG20" s="13">
        <f>SUM(BG6:BG19)</f>
        <v/>
      </c>
      <c r="BH20" s="13">
        <f>SUM(BH6:BH19)</f>
        <v/>
      </c>
      <c r="BI20" s="13">
        <f>BH20-BG20</f>
        <v/>
      </c>
      <c r="BJ20" s="13">
        <f>IFERROR(BH20/31*31,0)</f>
        <v/>
      </c>
    </row>
    <row r="22">
      <c r="A22" s="7" t="n"/>
      <c r="B22" s="7" t="n"/>
      <c r="C22" s="7" t="n"/>
      <c r="D22" s="7" t="inlineStr">
        <is>
          <t>ГРУППОВЫЕ ПРОГРАММЫ</t>
        </is>
      </c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  <c r="AA22" s="7" t="n"/>
      <c r="AB22" s="7" t="n"/>
      <c r="AC22" s="7" t="n"/>
      <c r="AD22" s="7" t="n"/>
      <c r="AE22" s="7" t="n"/>
      <c r="AF22" s="7" t="n"/>
      <c r="AG22" s="7" t="n"/>
      <c r="AH22" s="7" t="n"/>
      <c r="AI22" s="7" t="n"/>
      <c r="AJ22" s="7" t="n"/>
      <c r="AK22" s="7" t="n"/>
      <c r="AL22" s="7" t="n"/>
      <c r="AM22" s="7" t="n"/>
      <c r="AN22" s="7" t="n"/>
      <c r="AO22" s="7" t="n"/>
      <c r="AP22" s="7" t="n"/>
      <c r="AQ22" s="7" t="n"/>
      <c r="AR22" s="7" t="n"/>
      <c r="AS22" s="7" t="n"/>
      <c r="AT22" s="7" t="n"/>
      <c r="AU22" s="7" t="n"/>
      <c r="AV22" s="7" t="n"/>
      <c r="AW22" s="7" t="n"/>
      <c r="AX22" s="7" t="n"/>
      <c r="AY22" s="7" t="n"/>
      <c r="AZ22" s="7" t="n"/>
      <c r="BA22" s="7" t="n"/>
      <c r="BB22" s="7" t="n"/>
      <c r="BC22" s="7" t="n"/>
      <c r="BD22" s="7" t="n"/>
      <c r="BE22" s="7" t="n"/>
      <c r="BF22" s="7" t="n"/>
      <c r="BG22" s="7" t="n"/>
      <c r="BH22" s="7" t="n"/>
      <c r="BI22" s="7" t="n"/>
      <c r="BJ22" s="7" t="n"/>
    </row>
    <row r="23">
      <c r="A23" s="8" t="n">
        <v>15</v>
      </c>
      <c r="B23" s="8" t="inlineStr">
        <is>
          <t>2025-09-22</t>
        </is>
      </c>
      <c r="C23" s="8" t="inlineStr">
        <is>
          <t>ПТ</t>
        </is>
      </c>
      <c r="D23" s="8" t="inlineStr">
        <is>
          <t>Емельянова Юлия Витальевна</t>
        </is>
      </c>
      <c r="E23" s="9" t="n">
        <v>2</v>
      </c>
      <c r="F23" s="10" t="n">
        <v>0</v>
      </c>
      <c r="G23" s="10" t="n">
        <v>1</v>
      </c>
      <c r="H23" s="10" t="n">
        <v>0</v>
      </c>
      <c r="I23" s="10" t="n">
        <v>3</v>
      </c>
      <c r="J23" s="10" t="n">
        <v>2.193548387096774</v>
      </c>
      <c r="K23" s="10">
        <f>I23-J23</f>
        <v/>
      </c>
      <c r="L23" s="10" t="n">
        <v>3055.5</v>
      </c>
      <c r="M23" s="10" t="n">
        <v>3006.451612903226</v>
      </c>
      <c r="N23" s="11">
        <f>L23-M23</f>
        <v/>
      </c>
      <c r="O23" s="9" t="n">
        <v>3</v>
      </c>
      <c r="P23" s="10" t="n">
        <v>0</v>
      </c>
      <c r="Q23" s="10" t="n">
        <v>3</v>
      </c>
      <c r="R23" s="10" t="n">
        <v>0</v>
      </c>
      <c r="S23" s="10" t="n">
        <v>6</v>
      </c>
      <c r="T23" s="10" t="n">
        <v>3.838709677419355</v>
      </c>
      <c r="U23" s="10">
        <f>S23-T23</f>
        <v/>
      </c>
      <c r="V23" s="10" t="n">
        <v>4441.5</v>
      </c>
      <c r="W23" s="10" t="n">
        <v>5261.290322580644</v>
      </c>
      <c r="X23" s="11">
        <f>V23-W23</f>
        <v/>
      </c>
      <c r="Y23" s="9" t="n">
        <v>8</v>
      </c>
      <c r="Z23" s="10" t="n">
        <v>0</v>
      </c>
      <c r="AA23" s="10" t="n">
        <v>1</v>
      </c>
      <c r="AB23" s="10" t="n">
        <v>0</v>
      </c>
      <c r="AC23" s="10" t="n">
        <v>9</v>
      </c>
      <c r="AD23" s="10" t="n">
        <v>3.838709677419355</v>
      </c>
      <c r="AE23" s="10">
        <f>AC23-AD23</f>
        <v/>
      </c>
      <c r="AF23" s="10" t="n">
        <v>13884.5</v>
      </c>
      <c r="AG23" s="10" t="n">
        <v>5261.290322580644</v>
      </c>
      <c r="AH23" s="11">
        <f>AF23-AG23</f>
        <v/>
      </c>
      <c r="AI23" s="9" t="n">
        <v>9</v>
      </c>
      <c r="AJ23" s="10" t="n">
        <v>0</v>
      </c>
      <c r="AK23" s="10" t="n">
        <v>1</v>
      </c>
      <c r="AL23" s="10" t="n">
        <v>0</v>
      </c>
      <c r="AM23" s="10" t="n">
        <v>10</v>
      </c>
      <c r="AN23" s="10" t="n">
        <v>3.838709677419355</v>
      </c>
      <c r="AO23" s="10">
        <f>AM23-AN23</f>
        <v/>
      </c>
      <c r="AP23" s="10" t="n">
        <v>13356</v>
      </c>
      <c r="AQ23" s="10" t="n">
        <v>5261.290322580644</v>
      </c>
      <c r="AR23" s="11">
        <f>AP23-AQ23</f>
        <v/>
      </c>
      <c r="AS23" s="9" t="n">
        <v>7</v>
      </c>
      <c r="AT23" s="10" t="n">
        <v>0</v>
      </c>
      <c r="AU23" s="10" t="n">
        <v>0</v>
      </c>
      <c r="AV23" s="10" t="n">
        <v>0</v>
      </c>
      <c r="AW23" s="10" t="n">
        <v>7</v>
      </c>
      <c r="AX23" s="10" t="n">
        <v>3.290322580645154</v>
      </c>
      <c r="AY23" s="10">
        <f>AW23-AX23</f>
        <v/>
      </c>
      <c r="AZ23" s="10" t="n">
        <v>12481</v>
      </c>
      <c r="BA23" s="10" t="n">
        <v>4509.677419354842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8" t="n">
        <v>16</v>
      </c>
      <c r="B24" s="8" t="inlineStr">
        <is>
          <t>2026-01-02</t>
        </is>
      </c>
      <c r="C24" s="8" t="inlineStr">
        <is>
          <t>ПТ</t>
        </is>
      </c>
      <c r="D24" s="8" t="inlineStr">
        <is>
          <t>Ножкина Ольга Сергеевна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>
        <f>I24-J24</f>
        <v/>
      </c>
      <c r="L24" s="10" t="n">
        <v>0</v>
      </c>
      <c r="M24" s="10" t="n">
        <v>0</v>
      </c>
      <c r="N24" s="11">
        <f>L24-M24</f>
        <v/>
      </c>
      <c r="O24" s="9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>
        <f>S24-T24</f>
        <v/>
      </c>
      <c r="V24" s="10" t="n">
        <v>0</v>
      </c>
      <c r="W24" s="10" t="n">
        <v>0</v>
      </c>
      <c r="X24" s="11">
        <f>V24-W24</f>
        <v/>
      </c>
      <c r="Y24" s="9" t="n">
        <v>0</v>
      </c>
      <c r="Z24" s="10" t="n">
        <v>0</v>
      </c>
      <c r="AA24" s="10" t="n">
        <v>2</v>
      </c>
      <c r="AB24" s="10" t="n">
        <v>0</v>
      </c>
      <c r="AC24" s="10" t="n">
        <v>2</v>
      </c>
      <c r="AD24" s="10" t="n">
        <v>0</v>
      </c>
      <c r="AE24" s="10">
        <f>AC24-AD24</f>
        <v/>
      </c>
      <c r="AF24" s="10" t="n">
        <v>0</v>
      </c>
      <c r="AG24" s="10" t="n">
        <v>0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>
        <f>AM24-AN24</f>
        <v/>
      </c>
      <c r="AP24" s="10" t="n">
        <v>0</v>
      </c>
      <c r="AQ24" s="10" t="n">
        <v>0</v>
      </c>
      <c r="AR24" s="11">
        <f>AP24-AQ24</f>
        <v/>
      </c>
      <c r="AS24" s="9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>
        <f>AW24-AX24</f>
        <v/>
      </c>
      <c r="AZ24" s="10" t="n">
        <v>0</v>
      </c>
      <c r="BA24" s="10" t="n">
        <v>0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IFERROR(BH24/31*31,0)</f>
        <v/>
      </c>
    </row>
    <row r="25">
      <c r="A25" s="8" t="n">
        <v>17</v>
      </c>
      <c r="B25" s="8" t="inlineStr">
        <is>
          <t>2017-01-14</t>
        </is>
      </c>
      <c r="C25" s="8" t="inlineStr">
        <is>
          <t>ТВК</t>
        </is>
      </c>
      <c r="D25" s="8" t="inlineStr">
        <is>
          <t>Панкова Ксения Евгеньевна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7.741935483870968</v>
      </c>
      <c r="K25" s="10">
        <f>I25-J25</f>
        <v/>
      </c>
      <c r="L25" s="10" t="n">
        <v>0</v>
      </c>
      <c r="M25" s="10" t="n">
        <v>11845.16129032258</v>
      </c>
      <c r="N25" s="11">
        <f>L25-M25</f>
        <v/>
      </c>
      <c r="O25" s="9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13.5483870967742</v>
      </c>
      <c r="U25" s="10">
        <f>S25-T25</f>
        <v/>
      </c>
      <c r="V25" s="10" t="n">
        <v>0</v>
      </c>
      <c r="W25" s="10" t="n">
        <v>20729.03225806451</v>
      </c>
      <c r="X25" s="11">
        <f>V25-W25</f>
        <v/>
      </c>
      <c r="Y25" s="9" t="n">
        <v>14</v>
      </c>
      <c r="Z25" s="10" t="n">
        <v>19</v>
      </c>
      <c r="AA25" s="10" t="n">
        <v>0</v>
      </c>
      <c r="AB25" s="10" t="n">
        <v>0</v>
      </c>
      <c r="AC25" s="10" t="n">
        <v>33</v>
      </c>
      <c r="AD25" s="10" t="n">
        <v>13.5483870967742</v>
      </c>
      <c r="AE25" s="10">
        <f>AC25-AD25</f>
        <v/>
      </c>
      <c r="AF25" s="10" t="n">
        <v>50366.67</v>
      </c>
      <c r="AG25" s="10" t="n">
        <v>20729.03225806451</v>
      </c>
      <c r="AH25" s="11">
        <f>AF25-AG25</f>
        <v/>
      </c>
      <c r="AI25" s="9" t="n">
        <v>16</v>
      </c>
      <c r="AJ25" s="10" t="n">
        <v>27</v>
      </c>
      <c r="AK25" s="10" t="n">
        <v>0</v>
      </c>
      <c r="AL25" s="10" t="n">
        <v>0</v>
      </c>
      <c r="AM25" s="10" t="n">
        <v>43</v>
      </c>
      <c r="AN25" s="10" t="n">
        <v>13.5483870967742</v>
      </c>
      <c r="AO25" s="10">
        <f>AM25-AN25</f>
        <v/>
      </c>
      <c r="AP25" s="10" t="n">
        <v>63024.33</v>
      </c>
      <c r="AQ25" s="10" t="n">
        <v>20729.03225806451</v>
      </c>
      <c r="AR25" s="11">
        <f>AP25-AQ25</f>
        <v/>
      </c>
      <c r="AS25" s="9" t="n">
        <v>23</v>
      </c>
      <c r="AT25" s="10" t="n">
        <v>21</v>
      </c>
      <c r="AU25" s="10" t="n">
        <v>1</v>
      </c>
      <c r="AV25" s="10" t="n">
        <v>0</v>
      </c>
      <c r="AW25" s="10" t="n">
        <v>45</v>
      </c>
      <c r="AX25" s="10" t="n">
        <v>11.61290322580643</v>
      </c>
      <c r="AY25" s="10">
        <f>AW25-AX25</f>
        <v/>
      </c>
      <c r="AZ25" s="10" t="n">
        <v>72709.17</v>
      </c>
      <c r="BA25" s="10" t="n">
        <v>17767.74193548388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IFERROR(BH25/31*31,0)</f>
        <v/>
      </c>
    </row>
    <row r="26">
      <c r="A26" s="8" t="n">
        <v>18</v>
      </c>
      <c r="B26" s="8" t="inlineStr">
        <is>
          <t>2025-04-01</t>
        </is>
      </c>
      <c r="C26" s="8" t="inlineStr">
        <is>
          <t>МТ</t>
        </is>
      </c>
      <c r="D26" s="8" t="inlineStr">
        <is>
          <t>Петрова Анастасия Сергеевна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7.483870967741935</v>
      </c>
      <c r="K26" s="10">
        <f>I26-J26</f>
        <v/>
      </c>
      <c r="L26" s="10" t="n">
        <v>0</v>
      </c>
      <c r="M26" s="10" t="n">
        <v>10090.32258064516</v>
      </c>
      <c r="N26" s="11">
        <f>L26-M26</f>
        <v/>
      </c>
      <c r="O26" s="9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13.09677419354839</v>
      </c>
      <c r="U26" s="10">
        <f>S26-T26</f>
        <v/>
      </c>
      <c r="V26" s="10" t="n">
        <v>0</v>
      </c>
      <c r="W26" s="10" t="n">
        <v>17658.06451612903</v>
      </c>
      <c r="X26" s="11">
        <f>V26-W26</f>
        <v/>
      </c>
      <c r="Y26" s="9" t="n">
        <v>17</v>
      </c>
      <c r="Z26" s="10" t="n">
        <v>26</v>
      </c>
      <c r="AA26" s="10" t="n">
        <v>1</v>
      </c>
      <c r="AB26" s="10" t="n">
        <v>0</v>
      </c>
      <c r="AC26" s="10" t="n">
        <v>44</v>
      </c>
      <c r="AD26" s="10" t="n">
        <v>13.09677419354839</v>
      </c>
      <c r="AE26" s="10">
        <f>AC26-AD26</f>
        <v/>
      </c>
      <c r="AF26" s="10" t="n">
        <v>58016.67</v>
      </c>
      <c r="AG26" s="10" t="n">
        <v>17658.06451612903</v>
      </c>
      <c r="AH26" s="11">
        <f>AF26-AG26</f>
        <v/>
      </c>
      <c r="AI26" s="9" t="n">
        <v>21</v>
      </c>
      <c r="AJ26" s="10" t="n">
        <v>20</v>
      </c>
      <c r="AK26" s="10" t="n">
        <v>0</v>
      </c>
      <c r="AL26" s="10" t="n">
        <v>0</v>
      </c>
      <c r="AM26" s="10" t="n">
        <v>41</v>
      </c>
      <c r="AN26" s="10" t="n">
        <v>13.09677419354839</v>
      </c>
      <c r="AO26" s="10">
        <f>AM26-AN26</f>
        <v/>
      </c>
      <c r="AP26" s="10" t="n">
        <v>56371</v>
      </c>
      <c r="AQ26" s="10" t="n">
        <v>17658.06451612903</v>
      </c>
      <c r="AR26" s="11">
        <f>AP26-AQ26</f>
        <v/>
      </c>
      <c r="AS26" s="9" t="n">
        <v>13</v>
      </c>
      <c r="AT26" s="10" t="n">
        <v>20</v>
      </c>
      <c r="AU26" s="10" t="n">
        <v>0</v>
      </c>
      <c r="AV26" s="10" t="n">
        <v>0</v>
      </c>
      <c r="AW26" s="10" t="n">
        <v>33</v>
      </c>
      <c r="AX26" s="10" t="n">
        <v>11.22580645161288</v>
      </c>
      <c r="AY26" s="10">
        <f>AW26-AX26</f>
        <v/>
      </c>
      <c r="AZ26" s="10" t="n">
        <v>44075</v>
      </c>
      <c r="BA26" s="10" t="n">
        <v>15135.48387096775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IFERROR(BH26/31*31,0)</f>
        <v/>
      </c>
    </row>
    <row r="27">
      <c r="A27" s="8" t="n">
        <v>19</v>
      </c>
      <c r="B27" s="8" t="inlineStr">
        <is>
          <t>2024-05-01</t>
        </is>
      </c>
      <c r="C27" s="8" t="inlineStr">
        <is>
          <t>МТ</t>
        </is>
      </c>
      <c r="D27" s="8" t="inlineStr">
        <is>
          <t>Попова Яна Юрьевна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1.290322580645161</v>
      </c>
      <c r="K27" s="10">
        <f>I27-J27</f>
        <v/>
      </c>
      <c r="L27" s="10" t="n">
        <v>0</v>
      </c>
      <c r="M27" s="10" t="n">
        <v>2503.225806451613</v>
      </c>
      <c r="N27" s="11">
        <f>L27-M27</f>
        <v/>
      </c>
      <c r="O27" s="9" t="n">
        <v>4</v>
      </c>
      <c r="P27" s="10" t="n">
        <v>0</v>
      </c>
      <c r="Q27" s="10" t="n">
        <v>0</v>
      </c>
      <c r="R27" s="10" t="n">
        <v>0</v>
      </c>
      <c r="S27" s="10" t="n">
        <v>4</v>
      </c>
      <c r="T27" s="10" t="n">
        <v>2.258064516129032</v>
      </c>
      <c r="U27" s="10">
        <f>S27-T27</f>
        <v/>
      </c>
      <c r="V27" s="10" t="n">
        <v>8890</v>
      </c>
      <c r="W27" s="10" t="n">
        <v>4380.645161290322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2.258064516129032</v>
      </c>
      <c r="AE27" s="10">
        <f>AC27-AD27</f>
        <v/>
      </c>
      <c r="AF27" s="10" t="n">
        <v>0</v>
      </c>
      <c r="AG27" s="10" t="n">
        <v>4380.645161290322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2.258064516129032</v>
      </c>
      <c r="AO27" s="10">
        <f>AM27-AN27</f>
        <v/>
      </c>
      <c r="AP27" s="10" t="n">
        <v>0</v>
      </c>
      <c r="AQ27" s="10" t="n">
        <v>4380.645161290322</v>
      </c>
      <c r="AR27" s="11">
        <f>AP27-AQ27</f>
        <v/>
      </c>
      <c r="AS27" s="9" t="n">
        <v>15</v>
      </c>
      <c r="AT27" s="10" t="n">
        <v>0</v>
      </c>
      <c r="AU27" s="10" t="n">
        <v>2</v>
      </c>
      <c r="AV27" s="10" t="n">
        <v>0</v>
      </c>
      <c r="AW27" s="10" t="n">
        <v>17</v>
      </c>
      <c r="AX27" s="10" t="n">
        <v>1.935483870967738</v>
      </c>
      <c r="AY27" s="10">
        <f>AW27-AX27</f>
        <v/>
      </c>
      <c r="AZ27" s="10" t="n">
        <v>30346.42</v>
      </c>
      <c r="BA27" s="10" t="n">
        <v>3754.838709677422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20</v>
      </c>
      <c r="B28" s="8" t="inlineStr">
        <is>
          <t>2018-10-12</t>
        </is>
      </c>
      <c r="C28" s="8" t="inlineStr">
        <is>
          <t>МТ</t>
        </is>
      </c>
      <c r="D28" s="8" t="inlineStr">
        <is>
          <t>Пронькина Елена Александровна</t>
        </is>
      </c>
      <c r="E28" s="9" t="n">
        <v>5</v>
      </c>
      <c r="F28" s="10" t="n">
        <v>0</v>
      </c>
      <c r="G28" s="10" t="n">
        <v>0</v>
      </c>
      <c r="H28" s="10" t="n">
        <v>0</v>
      </c>
      <c r="I28" s="10" t="n">
        <v>5</v>
      </c>
      <c r="J28" s="10" t="n">
        <v>2.838709677419355</v>
      </c>
      <c r="K28" s="10">
        <f>I28-J28</f>
        <v/>
      </c>
      <c r="L28" s="10" t="n">
        <v>11477.5</v>
      </c>
      <c r="M28" s="10" t="n">
        <v>5832.258064516129</v>
      </c>
      <c r="N28" s="11">
        <f>L28-M28</f>
        <v/>
      </c>
      <c r="O28" s="9" t="n">
        <v>8</v>
      </c>
      <c r="P28" s="10" t="n">
        <v>0</v>
      </c>
      <c r="Q28" s="10" t="n">
        <v>0</v>
      </c>
      <c r="R28" s="10" t="n">
        <v>0</v>
      </c>
      <c r="S28" s="10" t="n">
        <v>8</v>
      </c>
      <c r="T28" s="10" t="n">
        <v>4.967741935483872</v>
      </c>
      <c r="U28" s="10">
        <f>S28-T28</f>
        <v/>
      </c>
      <c r="V28" s="10" t="n">
        <v>16640.25</v>
      </c>
      <c r="W28" s="10" t="n">
        <v>10206.45161290322</v>
      </c>
      <c r="X28" s="11">
        <f>V28-W28</f>
        <v/>
      </c>
      <c r="Y28" s="9" t="n">
        <v>10</v>
      </c>
      <c r="Z28" s="10" t="n">
        <v>0</v>
      </c>
      <c r="AA28" s="10" t="n">
        <v>0</v>
      </c>
      <c r="AB28" s="10" t="n">
        <v>0</v>
      </c>
      <c r="AC28" s="10" t="n">
        <v>10</v>
      </c>
      <c r="AD28" s="10" t="n">
        <v>4.967741935483872</v>
      </c>
      <c r="AE28" s="10">
        <f>AC28-AD28</f>
        <v/>
      </c>
      <c r="AF28" s="10" t="n">
        <v>20322.75</v>
      </c>
      <c r="AG28" s="10" t="n">
        <v>10206.45161290322</v>
      </c>
      <c r="AH28" s="11">
        <f>AF28-AG28</f>
        <v/>
      </c>
      <c r="AI28" s="9" t="n">
        <v>10</v>
      </c>
      <c r="AJ28" s="10" t="n">
        <v>0</v>
      </c>
      <c r="AK28" s="10" t="n">
        <v>0</v>
      </c>
      <c r="AL28" s="10" t="n">
        <v>0</v>
      </c>
      <c r="AM28" s="10" t="n">
        <v>10</v>
      </c>
      <c r="AN28" s="10" t="n">
        <v>4.967741935483872</v>
      </c>
      <c r="AO28" s="10">
        <f>AM28-AN28</f>
        <v/>
      </c>
      <c r="AP28" s="10" t="n">
        <v>19312.75</v>
      </c>
      <c r="AQ28" s="10" t="n">
        <v>10206.45161290322</v>
      </c>
      <c r="AR28" s="11">
        <f>AP28-AQ28</f>
        <v/>
      </c>
      <c r="AS28" s="9" t="n">
        <v>11</v>
      </c>
      <c r="AT28" s="10" t="n">
        <v>0</v>
      </c>
      <c r="AU28" s="10" t="n">
        <v>0</v>
      </c>
      <c r="AV28" s="10" t="n">
        <v>0</v>
      </c>
      <c r="AW28" s="10" t="n">
        <v>11</v>
      </c>
      <c r="AX28" s="10" t="n">
        <v>4.258064516129023</v>
      </c>
      <c r="AY28" s="10">
        <f>AW28-AX28</f>
        <v/>
      </c>
      <c r="AZ28" s="10" t="n">
        <v>23848</v>
      </c>
      <c r="BA28" s="10" t="n">
        <v>8748.3870967742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21</v>
      </c>
      <c r="B29" s="8" t="inlineStr">
        <is>
          <t>2017-01-14</t>
        </is>
      </c>
      <c r="C29" s="8" t="inlineStr">
        <is>
          <t>МТ</t>
        </is>
      </c>
      <c r="D29" s="8" t="inlineStr">
        <is>
          <t>Редькина Анастасия Анатольевна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6.193548387096774</v>
      </c>
      <c r="K29" s="10">
        <f>I29-J29</f>
        <v/>
      </c>
      <c r="L29" s="10" t="n">
        <v>0</v>
      </c>
      <c r="M29" s="10" t="n">
        <v>9109.677419354839</v>
      </c>
      <c r="N29" s="11">
        <f>L29-M29</f>
        <v/>
      </c>
      <c r="O29" s="9" t="n">
        <v>10</v>
      </c>
      <c r="P29" s="10" t="n">
        <v>4</v>
      </c>
      <c r="Q29" s="10" t="n">
        <v>0</v>
      </c>
      <c r="R29" s="10" t="n">
        <v>0</v>
      </c>
      <c r="S29" s="10" t="n">
        <v>14</v>
      </c>
      <c r="T29" s="10" t="n">
        <v>10.83870967741936</v>
      </c>
      <c r="U29" s="10">
        <f>S29-T29</f>
        <v/>
      </c>
      <c r="V29" s="10" t="n">
        <v>21246.83</v>
      </c>
      <c r="W29" s="10" t="n">
        <v>15941.93548387097</v>
      </c>
      <c r="X29" s="11">
        <f>V29-W29</f>
        <v/>
      </c>
      <c r="Y29" s="9" t="n">
        <v>17</v>
      </c>
      <c r="Z29" s="10" t="n">
        <v>10</v>
      </c>
      <c r="AA29" s="10" t="n">
        <v>0</v>
      </c>
      <c r="AB29" s="10" t="n">
        <v>0</v>
      </c>
      <c r="AC29" s="10" t="n">
        <v>27</v>
      </c>
      <c r="AD29" s="10" t="n">
        <v>10.83870967741936</v>
      </c>
      <c r="AE29" s="10">
        <f>AC29-AD29</f>
        <v/>
      </c>
      <c r="AF29" s="10" t="n">
        <v>39975.08</v>
      </c>
      <c r="AG29" s="10" t="n">
        <v>15941.93548387097</v>
      </c>
      <c r="AH29" s="11">
        <f>AF29-AG29</f>
        <v/>
      </c>
      <c r="AI29" s="9" t="n">
        <v>20</v>
      </c>
      <c r="AJ29" s="10" t="n">
        <v>11</v>
      </c>
      <c r="AK29" s="10" t="n">
        <v>0</v>
      </c>
      <c r="AL29" s="10" t="n">
        <v>0</v>
      </c>
      <c r="AM29" s="10" t="n">
        <v>31</v>
      </c>
      <c r="AN29" s="10" t="n">
        <v>10.83870967741936</v>
      </c>
      <c r="AO29" s="10">
        <f>AM29-AN29</f>
        <v/>
      </c>
      <c r="AP29" s="10" t="n">
        <v>44184.10000000001</v>
      </c>
      <c r="AQ29" s="10" t="n">
        <v>15941.93548387097</v>
      </c>
      <c r="AR29" s="11">
        <f>AP29-AQ29</f>
        <v/>
      </c>
      <c r="AS29" s="9" t="n">
        <v>17</v>
      </c>
      <c r="AT29" s="10" t="n">
        <v>8</v>
      </c>
      <c r="AU29" s="10" t="n">
        <v>0</v>
      </c>
      <c r="AV29" s="10" t="n">
        <v>0</v>
      </c>
      <c r="AW29" s="10" t="n">
        <v>25</v>
      </c>
      <c r="AX29" s="10" t="n">
        <v>9.290322580645141</v>
      </c>
      <c r="AY29" s="10">
        <f>AW29-AX29</f>
        <v/>
      </c>
      <c r="AZ29" s="10" t="n">
        <v>37675.6</v>
      </c>
      <c r="BA29" s="10" t="n">
        <v>13664.51612903227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22</v>
      </c>
      <c r="B30" s="8" t="inlineStr">
        <is>
          <t>2024-09-01</t>
        </is>
      </c>
      <c r="C30" s="8" t="inlineStr">
        <is>
          <t>МТ</t>
        </is>
      </c>
      <c r="D30" s="8" t="inlineStr">
        <is>
          <t>Смирнова Валерия Евгеньевна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4.903225806451613</v>
      </c>
      <c r="K30" s="10">
        <f>I30-J30</f>
        <v/>
      </c>
      <c r="L30" s="10" t="n">
        <v>0</v>
      </c>
      <c r="M30" s="10" t="n">
        <v>6967.741935483871</v>
      </c>
      <c r="N30" s="11">
        <f>L30-M30</f>
        <v/>
      </c>
      <c r="O30" s="9" t="n">
        <v>7</v>
      </c>
      <c r="P30" s="10" t="n">
        <v>2</v>
      </c>
      <c r="Q30" s="10" t="n">
        <v>0</v>
      </c>
      <c r="R30" s="10" t="n">
        <v>0</v>
      </c>
      <c r="S30" s="10" t="n">
        <v>9</v>
      </c>
      <c r="T30" s="10" t="n">
        <v>8.580645161290324</v>
      </c>
      <c r="U30" s="10">
        <f>S30-T30</f>
        <v/>
      </c>
      <c r="V30" s="10" t="n">
        <v>12340.33</v>
      </c>
      <c r="W30" s="10" t="n">
        <v>12193.54838709677</v>
      </c>
      <c r="X30" s="11">
        <f>V30-W30</f>
        <v/>
      </c>
      <c r="Y30" s="9" t="n">
        <v>14</v>
      </c>
      <c r="Z30" s="10" t="n">
        <v>5</v>
      </c>
      <c r="AA30" s="10" t="n">
        <v>2</v>
      </c>
      <c r="AB30" s="10" t="n">
        <v>0</v>
      </c>
      <c r="AC30" s="10" t="n">
        <v>21</v>
      </c>
      <c r="AD30" s="10" t="n">
        <v>8.580645161290324</v>
      </c>
      <c r="AE30" s="10">
        <f>AC30-AD30</f>
        <v/>
      </c>
      <c r="AF30" s="10" t="n">
        <v>26846.66</v>
      </c>
      <c r="AG30" s="10" t="n">
        <v>12193.54838709677</v>
      </c>
      <c r="AH30" s="11">
        <f>AF30-AG30</f>
        <v/>
      </c>
      <c r="AI30" s="9" t="n">
        <v>15</v>
      </c>
      <c r="AJ30" s="10" t="n">
        <v>5</v>
      </c>
      <c r="AK30" s="10" t="n">
        <v>3</v>
      </c>
      <c r="AL30" s="10" t="n">
        <v>0</v>
      </c>
      <c r="AM30" s="10" t="n">
        <v>23</v>
      </c>
      <c r="AN30" s="10" t="n">
        <v>8.580645161290324</v>
      </c>
      <c r="AO30" s="10">
        <f>AM30-AN30</f>
        <v/>
      </c>
      <c r="AP30" s="10" t="n">
        <v>32736.18</v>
      </c>
      <c r="AQ30" s="10" t="n">
        <v>12193.54838709677</v>
      </c>
      <c r="AR30" s="11">
        <f>AP30-AQ30</f>
        <v/>
      </c>
      <c r="AS30" s="9" t="n">
        <v>18</v>
      </c>
      <c r="AT30" s="10" t="n">
        <v>4</v>
      </c>
      <c r="AU30" s="10" t="n">
        <v>1</v>
      </c>
      <c r="AV30" s="10" t="n">
        <v>0</v>
      </c>
      <c r="AW30" s="10" t="n">
        <v>23</v>
      </c>
      <c r="AX30" s="10" t="n">
        <v>7.354838709677403</v>
      </c>
      <c r="AY30" s="10">
        <f>AW30-AX30</f>
        <v/>
      </c>
      <c r="AZ30" s="10" t="n">
        <v>37434.67</v>
      </c>
      <c r="BA30" s="10" t="n">
        <v>10451.61290322581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7" t="n"/>
      <c r="B31" s="7" t="n"/>
      <c r="C31" s="7" t="n"/>
      <c r="D31" s="7" t="inlineStr">
        <is>
          <t>Итого ГРУППОВЫЕ ПРОГРАММЫ</t>
        </is>
      </c>
      <c r="E31" s="12">
        <f>SUM(E23:E30)</f>
        <v/>
      </c>
      <c r="F31" s="13">
        <f>SUM(F23:F30)</f>
        <v/>
      </c>
      <c r="G31" s="13">
        <f>SUM(G23:G30)</f>
        <v/>
      </c>
      <c r="H31" s="13">
        <f>SUM(H23:H30)</f>
        <v/>
      </c>
      <c r="I31" s="13">
        <f>SUM(I23:I30)</f>
        <v/>
      </c>
      <c r="J31" s="13">
        <f>SUM(J23:J30)</f>
        <v/>
      </c>
      <c r="K31" s="13">
        <f>SUM(K23:K30)</f>
        <v/>
      </c>
      <c r="L31" s="13">
        <f>SUM(L23:L30)</f>
        <v/>
      </c>
      <c r="M31" s="13">
        <f>SUM(M23:M30)</f>
        <v/>
      </c>
      <c r="N31" s="14">
        <f>SUM(N23:N30)</f>
        <v/>
      </c>
      <c r="O31" s="12">
        <f>SUM(O23:O30)</f>
        <v/>
      </c>
      <c r="P31" s="13">
        <f>SUM(P23:P30)</f>
        <v/>
      </c>
      <c r="Q31" s="13">
        <f>SUM(Q23:Q30)</f>
        <v/>
      </c>
      <c r="R31" s="13">
        <f>SUM(R23:R30)</f>
        <v/>
      </c>
      <c r="S31" s="13">
        <f>SUM(S23:S30)</f>
        <v/>
      </c>
      <c r="T31" s="13">
        <f>SUM(T23:T30)</f>
        <v/>
      </c>
      <c r="U31" s="13">
        <f>SUM(U23:U30)</f>
        <v/>
      </c>
      <c r="V31" s="13">
        <f>SUM(V23:V30)</f>
        <v/>
      </c>
      <c r="W31" s="13">
        <f>SUM(W23:W30)</f>
        <v/>
      </c>
      <c r="X31" s="14">
        <f>SUM(X23:X30)</f>
        <v/>
      </c>
      <c r="Y31" s="12">
        <f>SUM(Y23:Y30)</f>
        <v/>
      </c>
      <c r="Z31" s="13">
        <f>SUM(Z23:Z30)</f>
        <v/>
      </c>
      <c r="AA31" s="13">
        <f>SUM(AA23:AA30)</f>
        <v/>
      </c>
      <c r="AB31" s="13">
        <f>SUM(AB23:AB30)</f>
        <v/>
      </c>
      <c r="AC31" s="13">
        <f>SUM(AC23:AC30)</f>
        <v/>
      </c>
      <c r="AD31" s="13">
        <f>SUM(AD23:AD30)</f>
        <v/>
      </c>
      <c r="AE31" s="13">
        <f>SUM(AE23:AE30)</f>
        <v/>
      </c>
      <c r="AF31" s="13">
        <f>SUM(AF23:AF30)</f>
        <v/>
      </c>
      <c r="AG31" s="13">
        <f>SUM(AG23:AG30)</f>
        <v/>
      </c>
      <c r="AH31" s="14">
        <f>SUM(AH23:AH30)</f>
        <v/>
      </c>
      <c r="AI31" s="12">
        <f>SUM(AI23:AI30)</f>
        <v/>
      </c>
      <c r="AJ31" s="13">
        <f>SUM(AJ23:AJ30)</f>
        <v/>
      </c>
      <c r="AK31" s="13">
        <f>SUM(AK23:AK30)</f>
        <v/>
      </c>
      <c r="AL31" s="13">
        <f>SUM(AL23:AL30)</f>
        <v/>
      </c>
      <c r="AM31" s="13">
        <f>SUM(AM23:AM30)</f>
        <v/>
      </c>
      <c r="AN31" s="13">
        <f>SUM(AN23:AN30)</f>
        <v/>
      </c>
      <c r="AO31" s="13">
        <f>SUM(AO23:AO30)</f>
        <v/>
      </c>
      <c r="AP31" s="13">
        <f>SUM(AP23:AP30)</f>
        <v/>
      </c>
      <c r="AQ31" s="13">
        <f>SUM(AQ23:AQ30)</f>
        <v/>
      </c>
      <c r="AR31" s="14">
        <f>SUM(AR23:AR30)</f>
        <v/>
      </c>
      <c r="AS31" s="12">
        <f>SUM(AS23:AS30)</f>
        <v/>
      </c>
      <c r="AT31" s="13">
        <f>SUM(AT23:AT30)</f>
        <v/>
      </c>
      <c r="AU31" s="13">
        <f>SUM(AU23:AU30)</f>
        <v/>
      </c>
      <c r="AV31" s="13">
        <f>SUM(AV23:AV30)</f>
        <v/>
      </c>
      <c r="AW31" s="13">
        <f>SUM(AW23:AW30)</f>
        <v/>
      </c>
      <c r="AX31" s="13">
        <f>SUM(AX23:AX30)</f>
        <v/>
      </c>
      <c r="AY31" s="13">
        <f>SUM(AY23:AY30)</f>
        <v/>
      </c>
      <c r="AZ31" s="13">
        <f>SUM(AZ23:AZ30)</f>
        <v/>
      </c>
      <c r="BA31" s="13">
        <f>SUM(BA23:BA30)</f>
        <v/>
      </c>
      <c r="BB31" s="14">
        <f>SUM(BB23:BB30)</f>
        <v/>
      </c>
      <c r="BC31" s="7">
        <f>SUM(BC23:BC30)</f>
        <v/>
      </c>
      <c r="BD31" s="13">
        <f>SUM(BD23:BD30)</f>
        <v/>
      </c>
      <c r="BE31" s="13">
        <f>SUM(BE23:BE30)</f>
        <v/>
      </c>
      <c r="BF31" s="13">
        <f>BE31-BD31</f>
        <v/>
      </c>
      <c r="BG31" s="13">
        <f>SUM(BG23:BG30)</f>
        <v/>
      </c>
      <c r="BH31" s="13">
        <f>SUM(BH23:BH30)</f>
        <v/>
      </c>
      <c r="BI31" s="13">
        <f>BH31-BG31</f>
        <v/>
      </c>
      <c r="BJ31" s="13">
        <f>IFERROR(BH31/31*31,0)</f>
        <v/>
      </c>
    </row>
    <row r="33">
      <c r="A33" s="7" t="n"/>
      <c r="B33" s="7" t="n"/>
      <c r="C33" s="7" t="n"/>
      <c r="D33" s="7" t="inlineStr">
        <is>
          <t>ФУНКЦИОНАЛЬНЫЙ ТРЕНИНГ</t>
        </is>
      </c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  <c r="AA33" s="7" t="n"/>
      <c r="AB33" s="7" t="n"/>
      <c r="AC33" s="7" t="n"/>
      <c r="AD33" s="7" t="n"/>
      <c r="AE33" s="7" t="n"/>
      <c r="AF33" s="7" t="n"/>
      <c r="AG33" s="7" t="n"/>
      <c r="AH33" s="7" t="n"/>
      <c r="AI33" s="7" t="n"/>
      <c r="AJ33" s="7" t="n"/>
      <c r="AK33" s="7" t="n"/>
      <c r="AL33" s="7" t="n"/>
      <c r="AM33" s="7" t="n"/>
      <c r="AN33" s="7" t="n"/>
      <c r="AO33" s="7" t="n"/>
      <c r="AP33" s="7" t="n"/>
      <c r="AQ33" s="7" t="n"/>
      <c r="AR33" s="7" t="n"/>
      <c r="AS33" s="7" t="n"/>
      <c r="AT33" s="7" t="n"/>
      <c r="AU33" s="7" t="n"/>
      <c r="AV33" s="7" t="n"/>
      <c r="AW33" s="7" t="n"/>
      <c r="AX33" s="7" t="n"/>
      <c r="AY33" s="7" t="n"/>
      <c r="AZ33" s="7" t="n"/>
      <c r="BA33" s="7" t="n"/>
      <c r="BB33" s="7" t="n"/>
      <c r="BC33" s="7" t="n"/>
      <c r="BD33" s="7" t="n"/>
      <c r="BE33" s="7" t="n"/>
      <c r="BF33" s="7" t="n"/>
      <c r="BG33" s="7" t="n"/>
      <c r="BH33" s="7" t="n"/>
      <c r="BI33" s="7" t="n"/>
      <c r="BJ33" s="7" t="n"/>
    </row>
    <row r="34">
      <c r="A34" s="8" t="n">
        <v>23</v>
      </c>
      <c r="B34" s="8" t="inlineStr">
        <is>
          <t>2019-03-08</t>
        </is>
      </c>
      <c r="C34" s="8" t="inlineStr">
        <is>
          <t>МТ</t>
        </is>
      </c>
      <c r="D34" s="8" t="inlineStr">
        <is>
          <t>Ангел Дмитрий Степанович</t>
        </is>
      </c>
      <c r="E34" s="9" t="n">
        <v>0</v>
      </c>
      <c r="F34" s="10" t="n">
        <v>4</v>
      </c>
      <c r="G34" s="10" t="n">
        <v>0</v>
      </c>
      <c r="H34" s="10" t="n">
        <v>0</v>
      </c>
      <c r="I34" s="10" t="n">
        <v>4</v>
      </c>
      <c r="J34" s="10" t="n">
        <v>8.64516129032258</v>
      </c>
      <c r="K34" s="10">
        <f>I34-J34</f>
        <v/>
      </c>
      <c r="L34" s="10" t="n">
        <v>3121.25</v>
      </c>
      <c r="M34" s="10" t="n">
        <v>8438.709677419354</v>
      </c>
      <c r="N34" s="11">
        <f>L34-M34</f>
        <v/>
      </c>
      <c r="O34" s="9" t="n">
        <v>1</v>
      </c>
      <c r="P34" s="10" t="n">
        <v>17</v>
      </c>
      <c r="Q34" s="10" t="n">
        <v>0</v>
      </c>
      <c r="R34" s="10" t="n">
        <v>0</v>
      </c>
      <c r="S34" s="10" t="n">
        <v>18</v>
      </c>
      <c r="T34" s="10" t="n">
        <v>15.12903225806452</v>
      </c>
      <c r="U34" s="10">
        <f>S34-T34</f>
        <v/>
      </c>
      <c r="V34" s="10" t="n">
        <v>15934.91</v>
      </c>
      <c r="W34" s="10" t="n">
        <v>14767.74193548387</v>
      </c>
      <c r="X34" s="11">
        <f>V34-W34</f>
        <v/>
      </c>
      <c r="Y34" s="9" t="n">
        <v>6</v>
      </c>
      <c r="Z34" s="10" t="n">
        <v>34</v>
      </c>
      <c r="AA34" s="10" t="n">
        <v>1</v>
      </c>
      <c r="AB34" s="10" t="n">
        <v>0</v>
      </c>
      <c r="AC34" s="10" t="n">
        <v>41</v>
      </c>
      <c r="AD34" s="10" t="n">
        <v>15.12903225806452</v>
      </c>
      <c r="AE34" s="10">
        <f>AC34-AD34</f>
        <v/>
      </c>
      <c r="AF34" s="10" t="n">
        <v>39129.25</v>
      </c>
      <c r="AG34" s="10" t="n">
        <v>14767.74193548387</v>
      </c>
      <c r="AH34" s="11">
        <f>AF34-AG34</f>
        <v/>
      </c>
      <c r="AI34" s="9" t="n">
        <v>7</v>
      </c>
      <c r="AJ34" s="10" t="n">
        <v>25</v>
      </c>
      <c r="AK34" s="10" t="n">
        <v>1</v>
      </c>
      <c r="AL34" s="10" t="n">
        <v>0</v>
      </c>
      <c r="AM34" s="10" t="n">
        <v>33</v>
      </c>
      <c r="AN34" s="10" t="n">
        <v>15.12903225806452</v>
      </c>
      <c r="AO34" s="10">
        <f>AM34-AN34</f>
        <v/>
      </c>
      <c r="AP34" s="10" t="n">
        <v>32447.75</v>
      </c>
      <c r="AQ34" s="10" t="n">
        <v>14767.74193548387</v>
      </c>
      <c r="AR34" s="11">
        <f>AP34-AQ34</f>
        <v/>
      </c>
      <c r="AS34" s="9" t="n">
        <v>11</v>
      </c>
      <c r="AT34" s="10" t="n">
        <v>29</v>
      </c>
      <c r="AU34" s="10" t="n">
        <v>0</v>
      </c>
      <c r="AV34" s="10" t="n">
        <v>0</v>
      </c>
      <c r="AW34" s="10" t="n">
        <v>40</v>
      </c>
      <c r="AX34" s="10" t="n">
        <v>12.96774193548384</v>
      </c>
      <c r="AY34" s="10">
        <f>AW34-AX34</f>
        <v/>
      </c>
      <c r="AZ34" s="10" t="n">
        <v>41832.55</v>
      </c>
      <c r="BA34" s="10" t="n">
        <v>12658.06451612904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IFERROR(BH34/31*31,0)</f>
        <v/>
      </c>
    </row>
    <row r="35">
      <c r="A35" s="8" t="n">
        <v>24</v>
      </c>
      <c r="B35" s="8" t="inlineStr">
        <is>
          <t>2018-12-08</t>
        </is>
      </c>
      <c r="C35" s="8" t="inlineStr">
        <is>
          <t>МТ</t>
        </is>
      </c>
      <c r="D35" s="8" t="inlineStr">
        <is>
          <t>Мутаев Аскер Магомедович</t>
        </is>
      </c>
      <c r="E35" s="9" t="n">
        <v>6</v>
      </c>
      <c r="F35" s="10" t="n">
        <v>2</v>
      </c>
      <c r="G35" s="10" t="n">
        <v>0</v>
      </c>
      <c r="H35" s="10" t="n">
        <v>0</v>
      </c>
      <c r="I35" s="10" t="n">
        <v>8</v>
      </c>
      <c r="J35" s="10" t="n">
        <v>6.451612903225806</v>
      </c>
      <c r="K35" s="10">
        <f>I35-J35</f>
        <v/>
      </c>
      <c r="L35" s="10" t="n">
        <v>13657.5</v>
      </c>
      <c r="M35" s="10" t="n">
        <v>12180.64516129032</v>
      </c>
      <c r="N35" s="11">
        <f>L35-M35</f>
        <v/>
      </c>
      <c r="O35" s="9" t="n">
        <v>15</v>
      </c>
      <c r="P35" s="10" t="n">
        <v>4</v>
      </c>
      <c r="Q35" s="10" t="n">
        <v>0</v>
      </c>
      <c r="R35" s="10" t="n">
        <v>0</v>
      </c>
      <c r="S35" s="10" t="n">
        <v>19</v>
      </c>
      <c r="T35" s="10" t="n">
        <v>11.29032258064516</v>
      </c>
      <c r="U35" s="10">
        <f>S35-T35</f>
        <v/>
      </c>
      <c r="V35" s="10" t="n">
        <v>32023</v>
      </c>
      <c r="W35" s="10" t="n">
        <v>21316.12903225806</v>
      </c>
      <c r="X35" s="11">
        <f>V35-W35</f>
        <v/>
      </c>
      <c r="Y35" s="9" t="n">
        <v>23</v>
      </c>
      <c r="Z35" s="10" t="n">
        <v>0</v>
      </c>
      <c r="AA35" s="10" t="n">
        <v>0</v>
      </c>
      <c r="AB35" s="10" t="n">
        <v>0</v>
      </c>
      <c r="AC35" s="10" t="n">
        <v>23</v>
      </c>
      <c r="AD35" s="10" t="n">
        <v>11.29032258064516</v>
      </c>
      <c r="AE35" s="10">
        <f>AC35-AD35</f>
        <v/>
      </c>
      <c r="AF35" s="10" t="n">
        <v>45095.34</v>
      </c>
      <c r="AG35" s="10" t="n">
        <v>21316.12903225806</v>
      </c>
      <c r="AH35" s="11">
        <f>AF35-AG35</f>
        <v/>
      </c>
      <c r="AI35" s="9" t="n">
        <v>24</v>
      </c>
      <c r="AJ35" s="10" t="n">
        <v>0</v>
      </c>
      <c r="AK35" s="10" t="n">
        <v>0</v>
      </c>
      <c r="AL35" s="10" t="n">
        <v>0</v>
      </c>
      <c r="AM35" s="10" t="n">
        <v>24</v>
      </c>
      <c r="AN35" s="10" t="n">
        <v>11.29032258064516</v>
      </c>
      <c r="AO35" s="10">
        <f>AM35-AN35</f>
        <v/>
      </c>
      <c r="AP35" s="10" t="n">
        <v>46385</v>
      </c>
      <c r="AQ35" s="10" t="n">
        <v>21316.12903225806</v>
      </c>
      <c r="AR35" s="11">
        <f>AP35-AQ35</f>
        <v/>
      </c>
      <c r="AS35" s="9" t="n">
        <v>28</v>
      </c>
      <c r="AT35" s="10" t="n">
        <v>0</v>
      </c>
      <c r="AU35" s="10" t="n">
        <v>0</v>
      </c>
      <c r="AV35" s="10" t="n">
        <v>0</v>
      </c>
      <c r="AW35" s="10" t="n">
        <v>28</v>
      </c>
      <c r="AX35" s="10" t="n">
        <v>9.677419354838689</v>
      </c>
      <c r="AY35" s="10">
        <f>AW35-AX35</f>
        <v/>
      </c>
      <c r="AZ35" s="10" t="n">
        <v>54147</v>
      </c>
      <c r="BA35" s="10" t="n">
        <v>18270.9677419355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IFERROR(BH35/31*31,0)</f>
        <v/>
      </c>
    </row>
    <row r="36">
      <c r="A36" s="7" t="n"/>
      <c r="B36" s="7" t="n"/>
      <c r="C36" s="7" t="n"/>
      <c r="D36" s="7" t="inlineStr">
        <is>
          <t>Итого ФУНКЦИОНАЛЬНЫЙ ТРЕНИНГ</t>
        </is>
      </c>
      <c r="E36" s="12">
        <f>SUM(E34:E35)</f>
        <v/>
      </c>
      <c r="F36" s="13">
        <f>SUM(F34:F35)</f>
        <v/>
      </c>
      <c r="G36" s="13">
        <f>SUM(G34:G35)</f>
        <v/>
      </c>
      <c r="H36" s="13">
        <f>SUM(H34:H35)</f>
        <v/>
      </c>
      <c r="I36" s="13">
        <f>SUM(I34:I35)</f>
        <v/>
      </c>
      <c r="J36" s="13">
        <f>SUM(J34:J35)</f>
        <v/>
      </c>
      <c r="K36" s="13">
        <f>SUM(K34:K35)</f>
        <v/>
      </c>
      <c r="L36" s="13">
        <f>SUM(L34:L35)</f>
        <v/>
      </c>
      <c r="M36" s="13">
        <f>SUM(M34:M35)</f>
        <v/>
      </c>
      <c r="N36" s="14">
        <f>SUM(N34:N35)</f>
        <v/>
      </c>
      <c r="O36" s="12">
        <f>SUM(O34:O35)</f>
        <v/>
      </c>
      <c r="P36" s="13">
        <f>SUM(P34:P35)</f>
        <v/>
      </c>
      <c r="Q36" s="13">
        <f>SUM(Q34:Q35)</f>
        <v/>
      </c>
      <c r="R36" s="13">
        <f>SUM(R34:R35)</f>
        <v/>
      </c>
      <c r="S36" s="13">
        <f>SUM(S34:S35)</f>
        <v/>
      </c>
      <c r="T36" s="13">
        <f>SUM(T34:T35)</f>
        <v/>
      </c>
      <c r="U36" s="13">
        <f>SUM(U34:U35)</f>
        <v/>
      </c>
      <c r="V36" s="13">
        <f>SUM(V34:V35)</f>
        <v/>
      </c>
      <c r="W36" s="13">
        <f>SUM(W34:W35)</f>
        <v/>
      </c>
      <c r="X36" s="14">
        <f>SUM(X34:X35)</f>
        <v/>
      </c>
      <c r="Y36" s="12">
        <f>SUM(Y34:Y35)</f>
        <v/>
      </c>
      <c r="Z36" s="13">
        <f>SUM(Z34:Z35)</f>
        <v/>
      </c>
      <c r="AA36" s="13">
        <f>SUM(AA34:AA35)</f>
        <v/>
      </c>
      <c r="AB36" s="13">
        <f>SUM(AB34:AB35)</f>
        <v/>
      </c>
      <c r="AC36" s="13">
        <f>SUM(AC34:AC35)</f>
        <v/>
      </c>
      <c r="AD36" s="13">
        <f>SUM(AD34:AD35)</f>
        <v/>
      </c>
      <c r="AE36" s="13">
        <f>SUM(AE34:AE35)</f>
        <v/>
      </c>
      <c r="AF36" s="13">
        <f>SUM(AF34:AF35)</f>
        <v/>
      </c>
      <c r="AG36" s="13">
        <f>SUM(AG34:AG35)</f>
        <v/>
      </c>
      <c r="AH36" s="14">
        <f>SUM(AH34:AH35)</f>
        <v/>
      </c>
      <c r="AI36" s="12">
        <f>SUM(AI34:AI35)</f>
        <v/>
      </c>
      <c r="AJ36" s="13">
        <f>SUM(AJ34:AJ35)</f>
        <v/>
      </c>
      <c r="AK36" s="13">
        <f>SUM(AK34:AK35)</f>
        <v/>
      </c>
      <c r="AL36" s="13">
        <f>SUM(AL34:AL35)</f>
        <v/>
      </c>
      <c r="AM36" s="13">
        <f>SUM(AM34:AM35)</f>
        <v/>
      </c>
      <c r="AN36" s="13">
        <f>SUM(AN34:AN35)</f>
        <v/>
      </c>
      <c r="AO36" s="13">
        <f>SUM(AO34:AO35)</f>
        <v/>
      </c>
      <c r="AP36" s="13">
        <f>SUM(AP34:AP35)</f>
        <v/>
      </c>
      <c r="AQ36" s="13">
        <f>SUM(AQ34:AQ35)</f>
        <v/>
      </c>
      <c r="AR36" s="14">
        <f>SUM(AR34:AR35)</f>
        <v/>
      </c>
      <c r="AS36" s="12">
        <f>SUM(AS34:AS35)</f>
        <v/>
      </c>
      <c r="AT36" s="13">
        <f>SUM(AT34:AT35)</f>
        <v/>
      </c>
      <c r="AU36" s="13">
        <f>SUM(AU34:AU35)</f>
        <v/>
      </c>
      <c r="AV36" s="13">
        <f>SUM(AV34:AV35)</f>
        <v/>
      </c>
      <c r="AW36" s="13">
        <f>SUM(AW34:AW35)</f>
        <v/>
      </c>
      <c r="AX36" s="13">
        <f>SUM(AX34:AX35)</f>
        <v/>
      </c>
      <c r="AY36" s="13">
        <f>SUM(AY34:AY35)</f>
        <v/>
      </c>
      <c r="AZ36" s="13">
        <f>SUM(AZ34:AZ35)</f>
        <v/>
      </c>
      <c r="BA36" s="13">
        <f>SUM(BA34:BA35)</f>
        <v/>
      </c>
      <c r="BB36" s="14">
        <f>SUM(BB34:BB35)</f>
        <v/>
      </c>
      <c r="BC36" s="7">
        <f>SUM(BC34:BC35)</f>
        <v/>
      </c>
      <c r="BD36" s="13">
        <f>SUM(BD34:BD35)</f>
        <v/>
      </c>
      <c r="BE36" s="13">
        <f>SUM(BE34:BE35)</f>
        <v/>
      </c>
      <c r="BF36" s="13">
        <f>BE36-BD36</f>
        <v/>
      </c>
      <c r="BG36" s="13">
        <f>SUM(BG34:BG35)</f>
        <v/>
      </c>
      <c r="BH36" s="13">
        <f>SUM(BH34:BH35)</f>
        <v/>
      </c>
      <c r="BI36" s="13">
        <f>BH36-BG36</f>
        <v/>
      </c>
      <c r="BJ36" s="13">
        <f>IFERROR(BH36/31*31,0)</f>
        <v/>
      </c>
    </row>
    <row r="38">
      <c r="A38" s="7" t="n"/>
      <c r="B38" s="7" t="n"/>
      <c r="C38" s="7" t="n"/>
      <c r="D38" s="7" t="inlineStr">
        <is>
          <t>БОЕВЫЕ ИСКУССТВА</t>
        </is>
      </c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  <c r="AA38" s="7" t="n"/>
      <c r="AB38" s="7" t="n"/>
      <c r="AC38" s="7" t="n"/>
      <c r="AD38" s="7" t="n"/>
      <c r="AE38" s="7" t="n"/>
      <c r="AF38" s="7" t="n"/>
      <c r="AG38" s="7" t="n"/>
      <c r="AH38" s="7" t="n"/>
      <c r="AI38" s="7" t="n"/>
      <c r="AJ38" s="7" t="n"/>
      <c r="AK38" s="7" t="n"/>
      <c r="AL38" s="7" t="n"/>
      <c r="AM38" s="7" t="n"/>
      <c r="AN38" s="7" t="n"/>
      <c r="AO38" s="7" t="n"/>
      <c r="AP38" s="7" t="n"/>
      <c r="AQ38" s="7" t="n"/>
      <c r="AR38" s="7" t="n"/>
      <c r="AS38" s="7" t="n"/>
      <c r="AT38" s="7" t="n"/>
      <c r="AU38" s="7" t="n"/>
      <c r="AV38" s="7" t="n"/>
      <c r="AW38" s="7" t="n"/>
      <c r="AX38" s="7" t="n"/>
      <c r="AY38" s="7" t="n"/>
      <c r="AZ38" s="7" t="n"/>
      <c r="BA38" s="7" t="n"/>
      <c r="BB38" s="7" t="n"/>
      <c r="BC38" s="7" t="n"/>
      <c r="BD38" s="7" t="n"/>
      <c r="BE38" s="7" t="n"/>
      <c r="BF38" s="7" t="n"/>
      <c r="BG38" s="7" t="n"/>
      <c r="BH38" s="7" t="n"/>
      <c r="BI38" s="7" t="n"/>
      <c r="BJ38" s="7" t="n"/>
    </row>
    <row r="39">
      <c r="A39" s="8" t="n">
        <v>25</v>
      </c>
      <c r="B39" s="8" t="inlineStr">
        <is>
          <t>2026-01-02</t>
        </is>
      </c>
      <c r="C39" s="8" t="inlineStr">
        <is>
          <t>ПТ</t>
        </is>
      </c>
      <c r="D39" s="8" t="inlineStr">
        <is>
          <t>Гусейнов Ширхан Панах Оглы</t>
        </is>
      </c>
      <c r="E39" s="9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0.3870967741935484</v>
      </c>
      <c r="K39" s="10">
        <f>I39-J39</f>
        <v/>
      </c>
      <c r="L39" s="10" t="n">
        <v>0</v>
      </c>
      <c r="M39" s="10" t="n">
        <v>219.3548387096774</v>
      </c>
      <c r="N39" s="11">
        <f>L39-M39</f>
        <v/>
      </c>
      <c r="O39" s="9" t="n">
        <v>0</v>
      </c>
      <c r="P39" s="10" t="n">
        <v>2</v>
      </c>
      <c r="Q39" s="10" t="n">
        <v>2</v>
      </c>
      <c r="R39" s="10" t="n">
        <v>0</v>
      </c>
      <c r="S39" s="10" t="n">
        <v>4</v>
      </c>
      <c r="T39" s="10" t="n">
        <v>0.6774193548387097</v>
      </c>
      <c r="U39" s="10">
        <f>S39-T39</f>
        <v/>
      </c>
      <c r="V39" s="10" t="n">
        <v>1275</v>
      </c>
      <c r="W39" s="10" t="n">
        <v>383.8709677419354</v>
      </c>
      <c r="X39" s="11">
        <f>V39-W39</f>
        <v/>
      </c>
      <c r="Y39" s="9" t="n">
        <v>0</v>
      </c>
      <c r="Z39" s="10" t="n">
        <v>5</v>
      </c>
      <c r="AA39" s="10" t="n">
        <v>1</v>
      </c>
      <c r="AB39" s="10" t="n">
        <v>0</v>
      </c>
      <c r="AC39" s="10" t="n">
        <v>6</v>
      </c>
      <c r="AD39" s="10" t="n">
        <v>0.6774193548387097</v>
      </c>
      <c r="AE39" s="10">
        <f>AC39-AD39</f>
        <v/>
      </c>
      <c r="AF39" s="10" t="n">
        <v>3187.5</v>
      </c>
      <c r="AG39" s="10" t="n">
        <v>383.8709677419354</v>
      </c>
      <c r="AH39" s="11">
        <f>AF39-AG39</f>
        <v/>
      </c>
      <c r="AI39" s="9" t="n">
        <v>0</v>
      </c>
      <c r="AJ39" s="10" t="n">
        <v>1</v>
      </c>
      <c r="AK39" s="10" t="n">
        <v>1</v>
      </c>
      <c r="AL39" s="10" t="n">
        <v>0</v>
      </c>
      <c r="AM39" s="10" t="n">
        <v>2</v>
      </c>
      <c r="AN39" s="10" t="n">
        <v>0.6774193548387097</v>
      </c>
      <c r="AO39" s="10">
        <f>AM39-AN39</f>
        <v/>
      </c>
      <c r="AP39" s="10" t="n">
        <v>637.5</v>
      </c>
      <c r="AQ39" s="10" t="n">
        <v>383.8709677419354</v>
      </c>
      <c r="AR39" s="11">
        <f>AP39-AQ39</f>
        <v/>
      </c>
      <c r="AS39" s="9" t="n">
        <v>0</v>
      </c>
      <c r="AT39" s="10" t="n">
        <v>6</v>
      </c>
      <c r="AU39" s="10" t="n">
        <v>0</v>
      </c>
      <c r="AV39" s="10" t="n">
        <v>0</v>
      </c>
      <c r="AW39" s="10" t="n">
        <v>6</v>
      </c>
      <c r="AX39" s="10" t="n">
        <v>0.5806451612903213</v>
      </c>
      <c r="AY39" s="10">
        <f>AW39-AX39</f>
        <v/>
      </c>
      <c r="AZ39" s="10" t="n">
        <v>3825</v>
      </c>
      <c r="BA39" s="10" t="n">
        <v>329.0322580645164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IFERROR(BH39/31*31,0)</f>
        <v/>
      </c>
    </row>
    <row r="40">
      <c r="A40" s="8" t="n">
        <v>26</v>
      </c>
      <c r="B40" s="8" t="inlineStr">
        <is>
          <t>2025-04-01</t>
        </is>
      </c>
      <c r="C40" s="8" t="inlineStr">
        <is>
          <t>ПТ</t>
        </is>
      </c>
      <c r="D40" s="8" t="inlineStr">
        <is>
          <t>Хилобок Кирилл Игоревич</t>
        </is>
      </c>
      <c r="E40" s="9" t="n">
        <v>2</v>
      </c>
      <c r="F40" s="10" t="n">
        <v>0</v>
      </c>
      <c r="G40" s="10" t="n">
        <v>1</v>
      </c>
      <c r="H40" s="10" t="n">
        <v>0</v>
      </c>
      <c r="I40" s="10" t="n">
        <v>3</v>
      </c>
      <c r="J40" s="10" t="n">
        <v>1.548387096774194</v>
      </c>
      <c r="K40" s="10">
        <f>I40-J40</f>
        <v/>
      </c>
      <c r="L40" s="10" t="n">
        <v>3105.75</v>
      </c>
      <c r="M40" s="10" t="n">
        <v>1535.483870967742</v>
      </c>
      <c r="N40" s="11">
        <f>L40-M40</f>
        <v/>
      </c>
      <c r="O40" s="9" t="n">
        <v>4</v>
      </c>
      <c r="P40" s="10" t="n">
        <v>1</v>
      </c>
      <c r="Q40" s="10" t="n">
        <v>1</v>
      </c>
      <c r="R40" s="10" t="n">
        <v>0</v>
      </c>
      <c r="S40" s="10" t="n">
        <v>6</v>
      </c>
      <c r="T40" s="10" t="n">
        <v>2.709677419354839</v>
      </c>
      <c r="U40" s="10">
        <f>S40-T40</f>
        <v/>
      </c>
      <c r="V40" s="10" t="n">
        <v>7049.5</v>
      </c>
      <c r="W40" s="10" t="n">
        <v>2687.096774193548</v>
      </c>
      <c r="X40" s="11">
        <f>V40-W40</f>
        <v/>
      </c>
      <c r="Y40" s="9" t="n">
        <v>10</v>
      </c>
      <c r="Z40" s="10" t="n">
        <v>7</v>
      </c>
      <c r="AA40" s="10" t="n">
        <v>2</v>
      </c>
      <c r="AB40" s="10" t="n">
        <v>0</v>
      </c>
      <c r="AC40" s="10" t="n">
        <v>19</v>
      </c>
      <c r="AD40" s="10" t="n">
        <v>2.709677419354839</v>
      </c>
      <c r="AE40" s="10">
        <f>AC40-AD40</f>
        <v/>
      </c>
      <c r="AF40" s="10" t="n">
        <v>19994.75</v>
      </c>
      <c r="AG40" s="10" t="n">
        <v>2687.096774193548</v>
      </c>
      <c r="AH40" s="11">
        <f>AF40-AG40</f>
        <v/>
      </c>
      <c r="AI40" s="9" t="n">
        <v>9</v>
      </c>
      <c r="AJ40" s="10" t="n">
        <v>6</v>
      </c>
      <c r="AK40" s="10" t="n">
        <v>3</v>
      </c>
      <c r="AL40" s="10" t="n">
        <v>0</v>
      </c>
      <c r="AM40" s="10" t="n">
        <v>18</v>
      </c>
      <c r="AN40" s="10" t="n">
        <v>2.709677419354839</v>
      </c>
      <c r="AO40" s="10">
        <f>AM40-AN40</f>
        <v/>
      </c>
      <c r="AP40" s="10" t="n">
        <v>16658.75</v>
      </c>
      <c r="AQ40" s="10" t="n">
        <v>2687.096774193548</v>
      </c>
      <c r="AR40" s="11">
        <f>AP40-AQ40</f>
        <v/>
      </c>
      <c r="AS40" s="9" t="n">
        <v>5</v>
      </c>
      <c r="AT40" s="10" t="n">
        <v>9</v>
      </c>
      <c r="AU40" s="10" t="n">
        <v>3</v>
      </c>
      <c r="AV40" s="10" t="n">
        <v>0</v>
      </c>
      <c r="AW40" s="10" t="n">
        <v>17</v>
      </c>
      <c r="AX40" s="10" t="n">
        <v>2.322580645161285</v>
      </c>
      <c r="AY40" s="10">
        <f>AW40-AX40</f>
        <v/>
      </c>
      <c r="AZ40" s="10" t="n">
        <v>13648.75</v>
      </c>
      <c r="BA40" s="10" t="n">
        <v>2303.225806451615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IFERROR(BH40/31*31,0)</f>
        <v/>
      </c>
    </row>
    <row r="41">
      <c r="A41" s="7" t="n"/>
      <c r="B41" s="7" t="n"/>
      <c r="C41" s="7" t="n"/>
      <c r="D41" s="7" t="inlineStr">
        <is>
          <t>Итого БОЕВЫЕ ИСКУССТВА</t>
        </is>
      </c>
      <c r="E41" s="12">
        <f>SUM(E39:E40)</f>
        <v/>
      </c>
      <c r="F41" s="13">
        <f>SUM(F39:F40)</f>
        <v/>
      </c>
      <c r="G41" s="13">
        <f>SUM(G39:G40)</f>
        <v/>
      </c>
      <c r="H41" s="13">
        <f>SUM(H39:H40)</f>
        <v/>
      </c>
      <c r="I41" s="13">
        <f>SUM(I39:I40)</f>
        <v/>
      </c>
      <c r="J41" s="13">
        <f>SUM(J39:J40)</f>
        <v/>
      </c>
      <c r="K41" s="13">
        <f>SUM(K39:K40)</f>
        <v/>
      </c>
      <c r="L41" s="13">
        <f>SUM(L39:L40)</f>
        <v/>
      </c>
      <c r="M41" s="13">
        <f>SUM(M39:M40)</f>
        <v/>
      </c>
      <c r="N41" s="14">
        <f>SUM(N39:N40)</f>
        <v/>
      </c>
      <c r="O41" s="12">
        <f>SUM(O39:O40)</f>
        <v/>
      </c>
      <c r="P41" s="13">
        <f>SUM(P39:P40)</f>
        <v/>
      </c>
      <c r="Q41" s="13">
        <f>SUM(Q39:Q40)</f>
        <v/>
      </c>
      <c r="R41" s="13">
        <f>SUM(R39:R40)</f>
        <v/>
      </c>
      <c r="S41" s="13">
        <f>SUM(S39:S40)</f>
        <v/>
      </c>
      <c r="T41" s="13">
        <f>SUM(T39:T40)</f>
        <v/>
      </c>
      <c r="U41" s="13">
        <f>SUM(U39:U40)</f>
        <v/>
      </c>
      <c r="V41" s="13">
        <f>SUM(V39:V40)</f>
        <v/>
      </c>
      <c r="W41" s="13">
        <f>SUM(W39:W40)</f>
        <v/>
      </c>
      <c r="X41" s="14">
        <f>SUM(X39:X40)</f>
        <v/>
      </c>
      <c r="Y41" s="12">
        <f>SUM(Y39:Y40)</f>
        <v/>
      </c>
      <c r="Z41" s="13">
        <f>SUM(Z39:Z40)</f>
        <v/>
      </c>
      <c r="AA41" s="13">
        <f>SUM(AA39:AA40)</f>
        <v/>
      </c>
      <c r="AB41" s="13">
        <f>SUM(AB39:AB40)</f>
        <v/>
      </c>
      <c r="AC41" s="13">
        <f>SUM(AC39:AC40)</f>
        <v/>
      </c>
      <c r="AD41" s="13">
        <f>SUM(AD39:AD40)</f>
        <v/>
      </c>
      <c r="AE41" s="13">
        <f>SUM(AE39:AE40)</f>
        <v/>
      </c>
      <c r="AF41" s="13">
        <f>SUM(AF39:AF40)</f>
        <v/>
      </c>
      <c r="AG41" s="13">
        <f>SUM(AG39:AG40)</f>
        <v/>
      </c>
      <c r="AH41" s="14">
        <f>SUM(AH39:AH40)</f>
        <v/>
      </c>
      <c r="AI41" s="12">
        <f>SUM(AI39:AI40)</f>
        <v/>
      </c>
      <c r="AJ41" s="13">
        <f>SUM(AJ39:AJ40)</f>
        <v/>
      </c>
      <c r="AK41" s="13">
        <f>SUM(AK39:AK40)</f>
        <v/>
      </c>
      <c r="AL41" s="13">
        <f>SUM(AL39:AL40)</f>
        <v/>
      </c>
      <c r="AM41" s="13">
        <f>SUM(AM39:AM40)</f>
        <v/>
      </c>
      <c r="AN41" s="13">
        <f>SUM(AN39:AN40)</f>
        <v/>
      </c>
      <c r="AO41" s="13">
        <f>SUM(AO39:AO40)</f>
        <v/>
      </c>
      <c r="AP41" s="13">
        <f>SUM(AP39:AP40)</f>
        <v/>
      </c>
      <c r="AQ41" s="13">
        <f>SUM(AQ39:AQ40)</f>
        <v/>
      </c>
      <c r="AR41" s="14">
        <f>SUM(AR39:AR40)</f>
        <v/>
      </c>
      <c r="AS41" s="12">
        <f>SUM(AS39:AS40)</f>
        <v/>
      </c>
      <c r="AT41" s="13">
        <f>SUM(AT39:AT40)</f>
        <v/>
      </c>
      <c r="AU41" s="13">
        <f>SUM(AU39:AU40)</f>
        <v/>
      </c>
      <c r="AV41" s="13">
        <f>SUM(AV39:AV40)</f>
        <v/>
      </c>
      <c r="AW41" s="13">
        <f>SUM(AW39:AW40)</f>
        <v/>
      </c>
      <c r="AX41" s="13">
        <f>SUM(AX39:AX40)</f>
        <v/>
      </c>
      <c r="AY41" s="13">
        <f>SUM(AY39:AY40)</f>
        <v/>
      </c>
      <c r="AZ41" s="13">
        <f>SUM(AZ39:AZ40)</f>
        <v/>
      </c>
      <c r="BA41" s="13">
        <f>SUM(BA39:BA40)</f>
        <v/>
      </c>
      <c r="BB41" s="14">
        <f>SUM(BB39:BB40)</f>
        <v/>
      </c>
      <c r="BC41" s="7">
        <f>SUM(BC39:BC40)</f>
        <v/>
      </c>
      <c r="BD41" s="13">
        <f>SUM(BD39:BD40)</f>
        <v/>
      </c>
      <c r="BE41" s="13">
        <f>SUM(BE39:BE40)</f>
        <v/>
      </c>
      <c r="BF41" s="13">
        <f>BE41-BD41</f>
        <v/>
      </c>
      <c r="BG41" s="13">
        <f>SUM(BG39:BG40)</f>
        <v/>
      </c>
      <c r="BH41" s="13">
        <f>SUM(BH39:BH40)</f>
        <v/>
      </c>
      <c r="BI41" s="13">
        <f>BH41-BG41</f>
        <v/>
      </c>
      <c r="BJ41" s="13">
        <f>IFERROR(BH41/31*31,0)</f>
        <v/>
      </c>
    </row>
    <row r="43">
      <c r="A43" s="15" t="n"/>
      <c r="B43" s="15" t="n"/>
      <c r="C43" s="15" t="n"/>
      <c r="D43" s="15" t="inlineStr">
        <is>
          <t>Итого</t>
        </is>
      </c>
      <c r="E43" s="16">
        <f>SUM(E20,E31,E36,E41)</f>
        <v/>
      </c>
      <c r="F43" s="17">
        <f>SUM(F20,F31,F36,F41)</f>
        <v/>
      </c>
      <c r="G43" s="17">
        <f>SUM(G20,G31,G36,G41)</f>
        <v/>
      </c>
      <c r="H43" s="17">
        <f>SUM(H20,H31,H36,H41)</f>
        <v/>
      </c>
      <c r="I43" s="17">
        <f>SUM(I20,I31,I36,I41)</f>
        <v/>
      </c>
      <c r="J43" s="17">
        <f>SUM(J20,J31,J36,J41)</f>
        <v/>
      </c>
      <c r="K43" s="17">
        <f>SUM(K20,K31,K36,K41)</f>
        <v/>
      </c>
      <c r="L43" s="17">
        <f>SUM(L20,L31,L36,L41)</f>
        <v/>
      </c>
      <c r="M43" s="17">
        <f>SUM(M20,M31,M36,M41)</f>
        <v/>
      </c>
      <c r="N43" s="18">
        <f>SUM(N20,N31,N36,N41)</f>
        <v/>
      </c>
      <c r="O43" s="16">
        <f>SUM(O20,O31,O36,O41)</f>
        <v/>
      </c>
      <c r="P43" s="17">
        <f>SUM(P20,P31,P36,P41)</f>
        <v/>
      </c>
      <c r="Q43" s="17">
        <f>SUM(Q20,Q31,Q36,Q41)</f>
        <v/>
      </c>
      <c r="R43" s="17">
        <f>SUM(R20,R31,R36,R41)</f>
        <v/>
      </c>
      <c r="S43" s="17">
        <f>SUM(S20,S31,S36,S41)</f>
        <v/>
      </c>
      <c r="T43" s="17">
        <f>SUM(T20,T31,T36,T41)</f>
        <v/>
      </c>
      <c r="U43" s="17">
        <f>SUM(U20,U31,U36,U41)</f>
        <v/>
      </c>
      <c r="V43" s="17">
        <f>SUM(V20,V31,V36,V41)</f>
        <v/>
      </c>
      <c r="W43" s="17">
        <f>SUM(W20,W31,W36,W41)</f>
        <v/>
      </c>
      <c r="X43" s="18">
        <f>SUM(X20,X31,X36,X41)</f>
        <v/>
      </c>
      <c r="Y43" s="16">
        <f>SUM(Y20,Y31,Y36,Y41)</f>
        <v/>
      </c>
      <c r="Z43" s="17">
        <f>SUM(Z20,Z31,Z36,Z41)</f>
        <v/>
      </c>
      <c r="AA43" s="17">
        <f>SUM(AA20,AA31,AA36,AA41)</f>
        <v/>
      </c>
      <c r="AB43" s="17">
        <f>SUM(AB20,AB31,AB36,AB41)</f>
        <v/>
      </c>
      <c r="AC43" s="17">
        <f>SUM(AC20,AC31,AC36,AC41)</f>
        <v/>
      </c>
      <c r="AD43" s="17">
        <f>SUM(AD20,AD31,AD36,AD41)</f>
        <v/>
      </c>
      <c r="AE43" s="17">
        <f>SUM(AE20,AE31,AE36,AE41)</f>
        <v/>
      </c>
      <c r="AF43" s="17">
        <f>SUM(AF20,AF31,AF36,AF41)</f>
        <v/>
      </c>
      <c r="AG43" s="17">
        <f>SUM(AG20,AG31,AG36,AG41)</f>
        <v/>
      </c>
      <c r="AH43" s="18">
        <f>SUM(AH20,AH31,AH36,AH41)</f>
        <v/>
      </c>
      <c r="AI43" s="16">
        <f>SUM(AI20,AI31,AI36,AI41)</f>
        <v/>
      </c>
      <c r="AJ43" s="17">
        <f>SUM(AJ20,AJ31,AJ36,AJ41)</f>
        <v/>
      </c>
      <c r="AK43" s="17">
        <f>SUM(AK20,AK31,AK36,AK41)</f>
        <v/>
      </c>
      <c r="AL43" s="17">
        <f>SUM(AL20,AL31,AL36,AL41)</f>
        <v/>
      </c>
      <c r="AM43" s="17">
        <f>SUM(AM20,AM31,AM36,AM41)</f>
        <v/>
      </c>
      <c r="AN43" s="17">
        <f>SUM(AN20,AN31,AN36,AN41)</f>
        <v/>
      </c>
      <c r="AO43" s="17">
        <f>SUM(AO20,AO31,AO36,AO41)</f>
        <v/>
      </c>
      <c r="AP43" s="17">
        <f>SUM(AP20,AP31,AP36,AP41)</f>
        <v/>
      </c>
      <c r="AQ43" s="17">
        <f>SUM(AQ20,AQ31,AQ36,AQ41)</f>
        <v/>
      </c>
      <c r="AR43" s="18">
        <f>SUM(AR20,AR31,AR36,AR41)</f>
        <v/>
      </c>
      <c r="AS43" s="16">
        <f>SUM(AS20,AS31,AS36,AS41)</f>
        <v/>
      </c>
      <c r="AT43" s="17">
        <f>SUM(AT20,AT31,AT36,AT41)</f>
        <v/>
      </c>
      <c r="AU43" s="17">
        <f>SUM(AU20,AU31,AU36,AU41)</f>
        <v/>
      </c>
      <c r="AV43" s="17">
        <f>SUM(AV20,AV31,AV36,AV41)</f>
        <v/>
      </c>
      <c r="AW43" s="17">
        <f>SUM(AW20,AW31,AW36,AW41)</f>
        <v/>
      </c>
      <c r="AX43" s="17">
        <f>SUM(AX20,AX31,AX36,AX41)</f>
        <v/>
      </c>
      <c r="AY43" s="17">
        <f>SUM(AY20,AY31,AY36,AY41)</f>
        <v/>
      </c>
      <c r="AZ43" s="17">
        <f>SUM(AZ20,AZ31,AZ36,AZ41)</f>
        <v/>
      </c>
      <c r="BA43" s="17">
        <f>SUM(BA20,BA31,BA36,BA41)</f>
        <v/>
      </c>
      <c r="BB43" s="18">
        <f>SUM(BB20,BB31,BB36,BB41)</f>
        <v/>
      </c>
      <c r="BC43" s="16">
        <f>SUM(BC20,BC31,BC36,BC41)</f>
        <v/>
      </c>
      <c r="BD43" s="17">
        <f>SUM(BD20,BD31,BD36,BD41)</f>
        <v/>
      </c>
      <c r="BE43" s="17">
        <f>SUM(BE20,BE31,BE36,BE41)</f>
        <v/>
      </c>
      <c r="BF43" s="17">
        <f>BE43-BD43</f>
        <v/>
      </c>
      <c r="BG43" s="17">
        <f>SUM(BG20,BG31,BG36,BG41)</f>
        <v/>
      </c>
      <c r="BH43" s="17">
        <f>SUM(BH20,BH31,BH36,BH41)</f>
        <v/>
      </c>
      <c r="BI43" s="17">
        <f>BH43-BG43</f>
        <v/>
      </c>
      <c r="BJ43" s="17">
        <f>IFERROR(BH43/31*31,0)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9">
    <cfRule type="dataBar" priority="1">
      <dataBar showValue="1">
        <cfvo type="min"/>
        <cfvo type="max"/>
        <color rgb="00D8B4FE"/>
      </dataBar>
    </cfRule>
  </conditionalFormatting>
  <conditionalFormatting sqref="K23:K30">
    <cfRule type="dataBar" priority="2">
      <dataBar showValue="1">
        <cfvo type="min"/>
        <cfvo type="max"/>
        <color rgb="00D8B4FE"/>
      </dataBar>
    </cfRule>
  </conditionalFormatting>
  <conditionalFormatting sqref="K34:K35">
    <cfRule type="dataBar" priority="3">
      <dataBar showValue="1">
        <cfvo type="min"/>
        <cfvo type="max"/>
        <color rgb="00D8B4FE"/>
      </dataBar>
    </cfRule>
  </conditionalFormatting>
  <conditionalFormatting sqref="K39:K40">
    <cfRule type="dataBar" priority="4">
      <dataBar showValue="1">
        <cfvo type="min"/>
        <cfvo type="max"/>
        <color rgb="00D8B4FE"/>
      </dataBar>
    </cfRule>
  </conditionalFormatting>
  <conditionalFormatting sqref="N6:N19">
    <cfRule type="dataBar" priority="5">
      <dataBar showValue="1">
        <cfvo type="min"/>
        <cfvo type="max"/>
        <color rgb="00D8B4FE"/>
      </dataBar>
    </cfRule>
  </conditionalFormatting>
  <conditionalFormatting sqref="N23:N30">
    <cfRule type="dataBar" priority="6">
      <dataBar showValue="1">
        <cfvo type="min"/>
        <cfvo type="max"/>
        <color rgb="00D8B4FE"/>
      </dataBar>
    </cfRule>
  </conditionalFormatting>
  <conditionalFormatting sqref="N34:N35">
    <cfRule type="dataBar" priority="7">
      <dataBar showValue="1">
        <cfvo type="min"/>
        <cfvo type="max"/>
        <color rgb="00D8B4FE"/>
      </dataBar>
    </cfRule>
  </conditionalFormatting>
  <conditionalFormatting sqref="N39:N40">
    <cfRule type="dataBar" priority="8">
      <dataBar showValue="1">
        <cfvo type="min"/>
        <cfvo type="max"/>
        <color rgb="00D8B4FE"/>
      </dataBar>
    </cfRule>
  </conditionalFormatting>
  <conditionalFormatting sqref="U6:U19">
    <cfRule type="dataBar" priority="9">
      <dataBar showValue="1">
        <cfvo type="min"/>
        <cfvo type="max"/>
        <color rgb="00D8B4FE"/>
      </dataBar>
    </cfRule>
  </conditionalFormatting>
  <conditionalFormatting sqref="U23:U30">
    <cfRule type="dataBar" priority="10">
      <dataBar showValue="1">
        <cfvo type="min"/>
        <cfvo type="max"/>
        <color rgb="00D8B4FE"/>
      </dataBar>
    </cfRule>
  </conditionalFormatting>
  <conditionalFormatting sqref="U34:U35">
    <cfRule type="dataBar" priority="11">
      <dataBar showValue="1">
        <cfvo type="min"/>
        <cfvo type="max"/>
        <color rgb="00D8B4FE"/>
      </dataBar>
    </cfRule>
  </conditionalFormatting>
  <conditionalFormatting sqref="U39:U40">
    <cfRule type="dataBar" priority="12">
      <dataBar showValue="1">
        <cfvo type="min"/>
        <cfvo type="max"/>
        <color rgb="00D8B4FE"/>
      </dataBar>
    </cfRule>
  </conditionalFormatting>
  <conditionalFormatting sqref="X6:X19">
    <cfRule type="dataBar" priority="13">
      <dataBar showValue="1">
        <cfvo type="min"/>
        <cfvo type="max"/>
        <color rgb="00D8B4FE"/>
      </dataBar>
    </cfRule>
  </conditionalFormatting>
  <conditionalFormatting sqref="X23:X30">
    <cfRule type="dataBar" priority="14">
      <dataBar showValue="1">
        <cfvo type="min"/>
        <cfvo type="max"/>
        <color rgb="00D8B4FE"/>
      </dataBar>
    </cfRule>
  </conditionalFormatting>
  <conditionalFormatting sqref="X34:X35">
    <cfRule type="dataBar" priority="15">
      <dataBar showValue="1">
        <cfvo type="min"/>
        <cfvo type="max"/>
        <color rgb="00D8B4FE"/>
      </dataBar>
    </cfRule>
  </conditionalFormatting>
  <conditionalFormatting sqref="X39:X40">
    <cfRule type="dataBar" priority="16">
      <dataBar showValue="1">
        <cfvo type="min"/>
        <cfvo type="max"/>
        <color rgb="00D8B4FE"/>
      </dataBar>
    </cfRule>
  </conditionalFormatting>
  <conditionalFormatting sqref="AE6:AE19">
    <cfRule type="dataBar" priority="17">
      <dataBar showValue="1">
        <cfvo type="min"/>
        <cfvo type="max"/>
        <color rgb="00D8B4FE"/>
      </dataBar>
    </cfRule>
  </conditionalFormatting>
  <conditionalFormatting sqref="AE23:AE30">
    <cfRule type="dataBar" priority="18">
      <dataBar showValue="1">
        <cfvo type="min"/>
        <cfvo type="max"/>
        <color rgb="00D8B4FE"/>
      </dataBar>
    </cfRule>
  </conditionalFormatting>
  <conditionalFormatting sqref="AE34:AE35">
    <cfRule type="dataBar" priority="19">
      <dataBar showValue="1">
        <cfvo type="min"/>
        <cfvo type="max"/>
        <color rgb="00D8B4FE"/>
      </dataBar>
    </cfRule>
  </conditionalFormatting>
  <conditionalFormatting sqref="AE39:AE40">
    <cfRule type="dataBar" priority="20">
      <dataBar showValue="1">
        <cfvo type="min"/>
        <cfvo type="max"/>
        <color rgb="00D8B4FE"/>
      </dataBar>
    </cfRule>
  </conditionalFormatting>
  <conditionalFormatting sqref="AH6:AH19">
    <cfRule type="dataBar" priority="21">
      <dataBar showValue="1">
        <cfvo type="min"/>
        <cfvo type="max"/>
        <color rgb="00D8B4FE"/>
      </dataBar>
    </cfRule>
  </conditionalFormatting>
  <conditionalFormatting sqref="AH23:AH30">
    <cfRule type="dataBar" priority="22">
      <dataBar showValue="1">
        <cfvo type="min"/>
        <cfvo type="max"/>
        <color rgb="00D8B4FE"/>
      </dataBar>
    </cfRule>
  </conditionalFormatting>
  <conditionalFormatting sqref="AH34:AH35">
    <cfRule type="dataBar" priority="23">
      <dataBar showValue="1">
        <cfvo type="min"/>
        <cfvo type="max"/>
        <color rgb="00D8B4FE"/>
      </dataBar>
    </cfRule>
  </conditionalFormatting>
  <conditionalFormatting sqref="AH39:AH40">
    <cfRule type="dataBar" priority="24">
      <dataBar showValue="1">
        <cfvo type="min"/>
        <cfvo type="max"/>
        <color rgb="00D8B4FE"/>
      </dataBar>
    </cfRule>
  </conditionalFormatting>
  <conditionalFormatting sqref="AO6:AO19">
    <cfRule type="dataBar" priority="25">
      <dataBar showValue="1">
        <cfvo type="min"/>
        <cfvo type="max"/>
        <color rgb="00D8B4FE"/>
      </dataBar>
    </cfRule>
  </conditionalFormatting>
  <conditionalFormatting sqref="AO23:AO30">
    <cfRule type="dataBar" priority="26">
      <dataBar showValue="1">
        <cfvo type="min"/>
        <cfvo type="max"/>
        <color rgb="00D8B4FE"/>
      </dataBar>
    </cfRule>
  </conditionalFormatting>
  <conditionalFormatting sqref="AO34:AO35">
    <cfRule type="dataBar" priority="27">
      <dataBar showValue="1">
        <cfvo type="min"/>
        <cfvo type="max"/>
        <color rgb="00D8B4FE"/>
      </dataBar>
    </cfRule>
  </conditionalFormatting>
  <conditionalFormatting sqref="AO39:AO40">
    <cfRule type="dataBar" priority="28">
      <dataBar showValue="1">
        <cfvo type="min"/>
        <cfvo type="max"/>
        <color rgb="00D8B4FE"/>
      </dataBar>
    </cfRule>
  </conditionalFormatting>
  <conditionalFormatting sqref="AR6:AR19">
    <cfRule type="dataBar" priority="29">
      <dataBar showValue="1">
        <cfvo type="min"/>
        <cfvo type="max"/>
        <color rgb="00D8B4FE"/>
      </dataBar>
    </cfRule>
  </conditionalFormatting>
  <conditionalFormatting sqref="AR23:AR30">
    <cfRule type="dataBar" priority="30">
      <dataBar showValue="1">
        <cfvo type="min"/>
        <cfvo type="max"/>
        <color rgb="00D8B4FE"/>
      </dataBar>
    </cfRule>
  </conditionalFormatting>
  <conditionalFormatting sqref="AR34:AR35">
    <cfRule type="dataBar" priority="31">
      <dataBar showValue="1">
        <cfvo type="min"/>
        <cfvo type="max"/>
        <color rgb="00D8B4FE"/>
      </dataBar>
    </cfRule>
  </conditionalFormatting>
  <conditionalFormatting sqref="AR39:AR40">
    <cfRule type="dataBar" priority="32">
      <dataBar showValue="1">
        <cfvo type="min"/>
        <cfvo type="max"/>
        <color rgb="00D8B4FE"/>
      </dataBar>
    </cfRule>
  </conditionalFormatting>
  <conditionalFormatting sqref="AY6:AY19">
    <cfRule type="dataBar" priority="33">
      <dataBar showValue="1">
        <cfvo type="min"/>
        <cfvo type="max"/>
        <color rgb="00D8B4FE"/>
      </dataBar>
    </cfRule>
  </conditionalFormatting>
  <conditionalFormatting sqref="AY23:AY30">
    <cfRule type="dataBar" priority="34">
      <dataBar showValue="1">
        <cfvo type="min"/>
        <cfvo type="max"/>
        <color rgb="00D8B4FE"/>
      </dataBar>
    </cfRule>
  </conditionalFormatting>
  <conditionalFormatting sqref="AY34:AY35">
    <cfRule type="dataBar" priority="35">
      <dataBar showValue="1">
        <cfvo type="min"/>
        <cfvo type="max"/>
        <color rgb="00D8B4FE"/>
      </dataBar>
    </cfRule>
  </conditionalFormatting>
  <conditionalFormatting sqref="AY39:AY40">
    <cfRule type="dataBar" priority="36">
      <dataBar showValue="1">
        <cfvo type="min"/>
        <cfvo type="max"/>
        <color rgb="00D8B4FE"/>
      </dataBar>
    </cfRule>
  </conditionalFormatting>
  <conditionalFormatting sqref="BB6:BB19">
    <cfRule type="dataBar" priority="37">
      <dataBar showValue="1">
        <cfvo type="min"/>
        <cfvo type="max"/>
        <color rgb="00D8B4FE"/>
      </dataBar>
    </cfRule>
  </conditionalFormatting>
  <conditionalFormatting sqref="BB23:BB30">
    <cfRule type="dataBar" priority="38">
      <dataBar showValue="1">
        <cfvo type="min"/>
        <cfvo type="max"/>
        <color rgb="00D8B4FE"/>
      </dataBar>
    </cfRule>
  </conditionalFormatting>
  <conditionalFormatting sqref="BB34:BB35">
    <cfRule type="dataBar" priority="39">
      <dataBar showValue="1">
        <cfvo type="min"/>
        <cfvo type="max"/>
        <color rgb="00D8B4FE"/>
      </dataBar>
    </cfRule>
  </conditionalFormatting>
  <conditionalFormatting sqref="BB39:BB40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7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02.01.2026 — 31.01.2026</t>
        </is>
      </c>
    </row>
    <row r="3">
      <c r="A3" t="inlineStr">
        <is>
          <t>Дата контроля: 31.01.2026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2006283.19</v>
      </c>
    </row>
    <row r="7">
      <c r="A7" s="8" t="inlineStr">
        <is>
          <t>План суммы</t>
        </is>
      </c>
      <c r="B7" s="21" t="n">
        <v>1393900</v>
      </c>
    </row>
    <row r="8">
      <c r="A8" s="8" t="inlineStr">
        <is>
          <t>Выполнение суммы</t>
        </is>
      </c>
      <c r="B8" s="22" t="n">
        <v>1.439330791304972</v>
      </c>
    </row>
    <row r="9">
      <c r="A9" s="8" t="inlineStr">
        <is>
          <t>Факт тренировок</t>
        </is>
      </c>
      <c r="B9" s="21" t="n">
        <v>1396</v>
      </c>
    </row>
    <row r="10">
      <c r="A10" s="8" t="inlineStr">
        <is>
          <t>План тренировок</t>
        </is>
      </c>
      <c r="B10" s="21" t="n">
        <v>948</v>
      </c>
    </row>
    <row r="11">
      <c r="A11" s="8" t="inlineStr">
        <is>
          <t>Выполнение тренировок</t>
        </is>
      </c>
      <c r="B11" s="22" t="n">
        <v>1.472573839662447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563</v>
      </c>
      <c r="C17" s="10" t="n">
        <v>563</v>
      </c>
      <c r="D17" s="23" t="n">
        <v>1</v>
      </c>
      <c r="E17" s="10" t="n">
        <v>838000</v>
      </c>
      <c r="F17" s="10" t="n">
        <v>838068.6799999998</v>
      </c>
      <c r="G17" s="23" t="n">
        <v>1.000081957040573</v>
      </c>
      <c r="H17" s="10" t="n">
        <v>838068.6799999998</v>
      </c>
      <c r="I17" s="10" t="n">
        <v>68.67999999981839</v>
      </c>
    </row>
    <row r="18">
      <c r="A18" s="8" t="inlineStr">
        <is>
          <t>ГП</t>
        </is>
      </c>
      <c r="B18" s="10" t="n">
        <v>253</v>
      </c>
      <c r="C18" s="10" t="n">
        <v>514</v>
      </c>
      <c r="D18" s="23" t="n">
        <v>2.031620553359684</v>
      </c>
      <c r="E18" s="10" t="n">
        <v>382500</v>
      </c>
      <c r="F18" s="10" t="n">
        <v>775058.4600000001</v>
      </c>
      <c r="G18" s="23" t="n">
        <v>2.02629662745098</v>
      </c>
      <c r="H18" s="10" t="n">
        <v>775058.4600000001</v>
      </c>
      <c r="I18" s="10" t="n">
        <v>392558.4600000001</v>
      </c>
    </row>
    <row r="19">
      <c r="A19" s="8" t="inlineStr">
        <is>
          <t>ФТ</t>
        </is>
      </c>
      <c r="B19" s="10" t="n">
        <v>117</v>
      </c>
      <c r="C19" s="10" t="n">
        <v>238</v>
      </c>
      <c r="D19" s="23" t="n">
        <v>2.034188034188034</v>
      </c>
      <c r="E19" s="10" t="n">
        <v>159800</v>
      </c>
      <c r="F19" s="10" t="n">
        <v>323773.55</v>
      </c>
      <c r="G19" s="23" t="n">
        <v>2.02611733416771</v>
      </c>
      <c r="H19" s="10" t="n">
        <v>323773.55</v>
      </c>
      <c r="I19" s="10" t="n">
        <v>163973.55</v>
      </c>
    </row>
    <row r="20">
      <c r="A20" s="8" t="inlineStr">
        <is>
          <t>БИ</t>
        </is>
      </c>
      <c r="B20" s="10" t="n">
        <v>15</v>
      </c>
      <c r="C20" s="10" t="n">
        <v>81</v>
      </c>
      <c r="D20" s="23" t="n">
        <v>5.4</v>
      </c>
      <c r="E20" s="10" t="n">
        <v>13600</v>
      </c>
      <c r="F20" s="10" t="n">
        <v>69382.5</v>
      </c>
      <c r="G20" s="23" t="n">
        <v>5.101654411764706</v>
      </c>
      <c r="H20" s="10" t="n">
        <v>69382.5</v>
      </c>
      <c r="I20" s="10" t="n">
        <v>55782.5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ТЗ</t>
        </is>
      </c>
      <c r="B26" s="8" t="inlineStr">
        <is>
          <t>Демошкевич София Александровна</t>
        </is>
      </c>
      <c r="C26" s="10" t="n">
        <v>12</v>
      </c>
      <c r="D26" s="10" t="n">
        <v>12</v>
      </c>
      <c r="E26" s="23" t="n">
        <v>1</v>
      </c>
      <c r="F26" s="10" t="n">
        <v>1000</v>
      </c>
      <c r="G26" s="10" t="n">
        <v>990</v>
      </c>
      <c r="H26" s="23" t="n">
        <v>0.99</v>
      </c>
      <c r="I26" s="10" t="n">
        <v>990</v>
      </c>
      <c r="J26" s="10" t="n">
        <v>-10</v>
      </c>
    </row>
    <row r="27">
      <c r="A27" s="8" t="inlineStr">
        <is>
          <t>ТЗ</t>
        </is>
      </c>
      <c r="B27" s="8" t="inlineStr">
        <is>
          <t>Ставертий Глеб Владимирович</t>
        </is>
      </c>
      <c r="C27" s="10" t="n">
        <v>30</v>
      </c>
      <c r="D27" s="10" t="n">
        <v>30</v>
      </c>
      <c r="E27" s="23" t="n">
        <v>1</v>
      </c>
      <c r="F27" s="10" t="n">
        <v>19300</v>
      </c>
      <c r="G27" s="10" t="n">
        <v>19273.5</v>
      </c>
      <c r="H27" s="23" t="n">
        <v>0.9986269430051814</v>
      </c>
      <c r="I27" s="10" t="n">
        <v>19273.5</v>
      </c>
      <c r="J27" s="10" t="n">
        <v>-26.5</v>
      </c>
    </row>
    <row r="28">
      <c r="A28" s="8" t="inlineStr">
        <is>
          <t>ТЗ</t>
        </is>
      </c>
      <c r="B28" s="8" t="inlineStr">
        <is>
          <t>Пирогов Илья Дмитриевич</t>
        </is>
      </c>
      <c r="C28" s="10" t="n">
        <v>39</v>
      </c>
      <c r="D28" s="10" t="n">
        <v>39</v>
      </c>
      <c r="E28" s="23" t="n">
        <v>1</v>
      </c>
      <c r="F28" s="10" t="n">
        <v>49900</v>
      </c>
      <c r="G28" s="10" t="n">
        <v>49855.75</v>
      </c>
      <c r="H28" s="23" t="n">
        <v>0.9991132264529058</v>
      </c>
      <c r="I28" s="10" t="n">
        <v>49855.75</v>
      </c>
      <c r="J28" s="10" t="n">
        <v>-44.25</v>
      </c>
    </row>
    <row r="29">
      <c r="A29" s="8" t="inlineStr">
        <is>
          <t>ТЗ</t>
        </is>
      </c>
      <c r="B29" s="8" t="inlineStr">
        <is>
          <t>Налобина Дарья Евгеньевна</t>
        </is>
      </c>
      <c r="C29" s="10" t="n">
        <v>5</v>
      </c>
      <c r="D29" s="10" t="n">
        <v>5</v>
      </c>
      <c r="E29" s="23" t="n">
        <v>1</v>
      </c>
      <c r="F29" s="10" t="n">
        <v>9500</v>
      </c>
      <c r="G29" s="10" t="n">
        <v>9493.75</v>
      </c>
      <c r="H29" s="23" t="n">
        <v>0.9993421052631579</v>
      </c>
      <c r="I29" s="10" t="n">
        <v>9493.75</v>
      </c>
      <c r="J29" s="10" t="n">
        <v>-6.25</v>
      </c>
    </row>
    <row r="30">
      <c r="A30" s="8" t="inlineStr">
        <is>
          <t>ТЗ</t>
        </is>
      </c>
      <c r="B30" s="8" t="inlineStr">
        <is>
          <t>Багаутдинова Юлия Мануровна</t>
        </is>
      </c>
      <c r="C30" s="10" t="n">
        <v>28</v>
      </c>
      <c r="D30" s="10" t="n">
        <v>28</v>
      </c>
      <c r="E30" s="23" t="n">
        <v>1</v>
      </c>
      <c r="F30" s="10" t="n">
        <v>28800</v>
      </c>
      <c r="G30" s="10" t="n">
        <v>28786</v>
      </c>
      <c r="H30" s="23" t="n">
        <v>0.9995138888888889</v>
      </c>
      <c r="I30" s="10" t="n">
        <v>28786</v>
      </c>
      <c r="J30" s="10" t="n">
        <v>-14</v>
      </c>
    </row>
    <row r="31">
      <c r="A31" s="8" t="inlineStr">
        <is>
          <t>ТЗ</t>
        </is>
      </c>
      <c r="B31" s="8" t="inlineStr">
        <is>
          <t>Корнеев Иван Викторович</t>
        </is>
      </c>
      <c r="C31" s="10" t="n">
        <v>90</v>
      </c>
      <c r="D31" s="10" t="n">
        <v>90</v>
      </c>
      <c r="E31" s="23" t="n">
        <v>1</v>
      </c>
      <c r="F31" s="10" t="n">
        <v>114400</v>
      </c>
      <c r="G31" s="10" t="n">
        <v>114365.5</v>
      </c>
      <c r="H31" s="23" t="n">
        <v>0.9996984265734266</v>
      </c>
      <c r="I31" s="10" t="n">
        <v>114365.5</v>
      </c>
      <c r="J31" s="10" t="n">
        <v>-34.5</v>
      </c>
    </row>
    <row r="32">
      <c r="A32" s="8" t="inlineStr">
        <is>
          <t>ТЗ</t>
        </is>
      </c>
      <c r="B32" s="8" t="inlineStr">
        <is>
          <t>Рочев Игорь Алексеевич</t>
        </is>
      </c>
      <c r="C32" s="10" t="n">
        <v>104</v>
      </c>
      <c r="D32" s="10" t="n">
        <v>104</v>
      </c>
      <c r="E32" s="23" t="n">
        <v>1</v>
      </c>
      <c r="F32" s="10" t="n">
        <v>207900</v>
      </c>
      <c r="G32" s="10" t="n">
        <v>207890.75</v>
      </c>
      <c r="H32" s="23" t="n">
        <v>0.9999555074555075</v>
      </c>
      <c r="I32" s="10" t="n">
        <v>207890.75</v>
      </c>
      <c r="J32" s="10" t="n">
        <v>-9.249999999970896</v>
      </c>
    </row>
    <row r="33">
      <c r="A33" s="8" t="inlineStr">
        <is>
          <t>ТЗ</t>
        </is>
      </c>
      <c r="B33" s="8" t="inlineStr">
        <is>
          <t>Симон Артём Андреевич</t>
        </is>
      </c>
      <c r="C33" s="10" t="n">
        <v>7</v>
      </c>
      <c r="D33" s="10" t="n">
        <v>7</v>
      </c>
      <c r="E33" s="23" t="n">
        <v>1</v>
      </c>
      <c r="F33" s="10" t="n">
        <v>3500</v>
      </c>
      <c r="G33" s="10" t="n">
        <v>3500</v>
      </c>
      <c r="H33" s="23" t="n">
        <v>1</v>
      </c>
      <c r="I33" s="10" t="n">
        <v>3500</v>
      </c>
      <c r="J33" s="10" t="n">
        <v>0</v>
      </c>
    </row>
    <row r="34">
      <c r="A34" s="8" t="inlineStr">
        <is>
          <t>ТЗ</t>
        </is>
      </c>
      <c r="B34" s="8" t="inlineStr">
        <is>
          <t>Шангов Павел Михайлович</t>
        </is>
      </c>
      <c r="C34" s="10" t="n">
        <v>68</v>
      </c>
      <c r="D34" s="10" t="n">
        <v>68</v>
      </c>
      <c r="E34" s="23" t="n">
        <v>1</v>
      </c>
      <c r="F34" s="10" t="n">
        <v>121500</v>
      </c>
      <c r="G34" s="10" t="n">
        <v>121539.97</v>
      </c>
      <c r="H34" s="23" t="n">
        <v>1.000328971193416</v>
      </c>
      <c r="I34" s="10" t="n">
        <v>121539.97</v>
      </c>
      <c r="J34" s="10" t="n">
        <v>39.97000000000116</v>
      </c>
    </row>
    <row r="35">
      <c r="A35" s="8" t="inlineStr">
        <is>
          <t>ТЗ</t>
        </is>
      </c>
      <c r="B35" s="8" t="inlineStr">
        <is>
          <t>Зинченко Лидия Ивановна</t>
        </is>
      </c>
      <c r="C35" s="10" t="n">
        <v>28</v>
      </c>
      <c r="D35" s="10" t="n">
        <v>28</v>
      </c>
      <c r="E35" s="23" t="n">
        <v>1</v>
      </c>
      <c r="F35" s="10" t="n">
        <v>32900</v>
      </c>
      <c r="G35" s="10" t="n">
        <v>32912</v>
      </c>
      <c r="H35" s="23" t="n">
        <v>1.000364741641337</v>
      </c>
      <c r="I35" s="10" t="n">
        <v>32912</v>
      </c>
      <c r="J35" s="10" t="n">
        <v>12</v>
      </c>
    </row>
    <row r="36">
      <c r="A36" s="8" t="inlineStr">
        <is>
          <t>ТЗ</t>
        </is>
      </c>
      <c r="B36" s="8" t="inlineStr">
        <is>
          <t>Ершов Данил Викторович</t>
        </is>
      </c>
      <c r="C36" s="10" t="n">
        <v>61</v>
      </c>
      <c r="D36" s="10" t="n">
        <v>61</v>
      </c>
      <c r="E36" s="23" t="n">
        <v>1</v>
      </c>
      <c r="F36" s="10" t="n">
        <v>88000</v>
      </c>
      <c r="G36" s="10" t="n">
        <v>88046</v>
      </c>
      <c r="H36" s="23" t="n">
        <v>1.000522727272727</v>
      </c>
      <c r="I36" s="10" t="n">
        <v>88046</v>
      </c>
      <c r="J36" s="10" t="n">
        <v>46</v>
      </c>
    </row>
    <row r="37">
      <c r="A37" s="8" t="inlineStr">
        <is>
          <t>ТЗ</t>
        </is>
      </c>
      <c r="B37" s="8" t="inlineStr">
        <is>
          <t>Терехин Андрей Владимирович</t>
        </is>
      </c>
      <c r="C37" s="10" t="n">
        <v>48</v>
      </c>
      <c r="D37" s="10" t="n">
        <v>48</v>
      </c>
      <c r="E37" s="23" t="n">
        <v>1</v>
      </c>
      <c r="F37" s="10" t="n">
        <v>84700</v>
      </c>
      <c r="G37" s="10" t="n">
        <v>84748.16</v>
      </c>
      <c r="H37" s="23" t="n">
        <v>1.000568595041322</v>
      </c>
      <c r="I37" s="10" t="n">
        <v>84748.16</v>
      </c>
      <c r="J37" s="10" t="n">
        <v>48.16000000000349</v>
      </c>
    </row>
    <row r="38">
      <c r="A38" s="8" t="inlineStr">
        <is>
          <t>ТЗ</t>
        </is>
      </c>
      <c r="B38" s="8" t="inlineStr">
        <is>
          <t>Важенина Ксения Александровна</t>
        </is>
      </c>
      <c r="C38" s="10" t="n">
        <v>22</v>
      </c>
      <c r="D38" s="10" t="n">
        <v>22</v>
      </c>
      <c r="E38" s="23" t="n">
        <v>1</v>
      </c>
      <c r="F38" s="10" t="n">
        <v>30600</v>
      </c>
      <c r="G38" s="10" t="n">
        <v>30617.5</v>
      </c>
      <c r="H38" s="23" t="n">
        <v>1.000571895424837</v>
      </c>
      <c r="I38" s="10" t="n">
        <v>30617.5</v>
      </c>
      <c r="J38" s="10" t="n">
        <v>17.5</v>
      </c>
    </row>
    <row r="39">
      <c r="A39" s="8" t="inlineStr">
        <is>
          <t>ТЗ</t>
        </is>
      </c>
      <c r="B39" s="8" t="inlineStr">
        <is>
          <t>Егиазарян Эльмира Яновна</t>
        </is>
      </c>
      <c r="C39" s="10" t="n">
        <v>21</v>
      </c>
      <c r="D39" s="10" t="n">
        <v>21</v>
      </c>
      <c r="E39" s="23" t="n">
        <v>1</v>
      </c>
      <c r="F39" s="10" t="n">
        <v>46000</v>
      </c>
      <c r="G39" s="10" t="n">
        <v>46049.8</v>
      </c>
      <c r="H39" s="23" t="n">
        <v>1.001082608695652</v>
      </c>
      <c r="I39" s="10" t="n">
        <v>46049.8</v>
      </c>
      <c r="J39" s="10" t="n">
        <v>49.80000000000291</v>
      </c>
    </row>
    <row r="40">
      <c r="A40" s="8" t="inlineStr">
        <is>
          <t>ГП</t>
        </is>
      </c>
      <c r="B40" s="8" t="inlineStr">
        <is>
          <t>Ножкина Ольга Сергеевна</t>
        </is>
      </c>
      <c r="C40" s="10" t="n">
        <v>0</v>
      </c>
      <c r="D40" s="10" t="n">
        <v>2</v>
      </c>
      <c r="E40" s="23" t="n">
        <v>0</v>
      </c>
      <c r="F40" s="10" t="n">
        <v>0</v>
      </c>
      <c r="G40" s="10" t="n">
        <v>0</v>
      </c>
      <c r="H40" s="23" t="n">
        <v>0</v>
      </c>
      <c r="I40" s="10" t="n">
        <v>0</v>
      </c>
      <c r="J40" s="10" t="n">
        <v>0</v>
      </c>
    </row>
    <row r="41">
      <c r="A41" s="8" t="inlineStr">
        <is>
          <t>ГП</t>
        </is>
      </c>
      <c r="B41" s="8" t="inlineStr">
        <is>
          <t>Попова Яна Юрьевна</t>
        </is>
      </c>
      <c r="C41" s="10" t="n">
        <v>10</v>
      </c>
      <c r="D41" s="10" t="n">
        <v>21</v>
      </c>
      <c r="E41" s="23" t="n">
        <v>2.1</v>
      </c>
      <c r="F41" s="10" t="n">
        <v>19400</v>
      </c>
      <c r="G41" s="10" t="n">
        <v>39236.42</v>
      </c>
      <c r="H41" s="23" t="n">
        <v>2.02249587628866</v>
      </c>
      <c r="I41" s="10" t="n">
        <v>39236.42</v>
      </c>
      <c r="J41" s="10" t="n">
        <v>19836.42</v>
      </c>
    </row>
    <row r="42">
      <c r="A42" s="8" t="inlineStr">
        <is>
          <t>ГП</t>
        </is>
      </c>
      <c r="B42" s="8" t="inlineStr">
        <is>
          <t>Смирнова Валерия Евгеньевна</t>
        </is>
      </c>
      <c r="C42" s="10" t="n">
        <v>38</v>
      </c>
      <c r="D42" s="10" t="n">
        <v>76</v>
      </c>
      <c r="E42" s="23" t="n">
        <v>2</v>
      </c>
      <c r="F42" s="10" t="n">
        <v>54000</v>
      </c>
      <c r="G42" s="10" t="n">
        <v>109357.84</v>
      </c>
      <c r="H42" s="23" t="n">
        <v>2.025145185185185</v>
      </c>
      <c r="I42" s="10" t="n">
        <v>109357.84</v>
      </c>
      <c r="J42" s="10" t="n">
        <v>55357.84</v>
      </c>
    </row>
    <row r="43">
      <c r="A43" s="8" t="inlineStr">
        <is>
          <t>ГП</t>
        </is>
      </c>
      <c r="B43" s="8" t="inlineStr">
        <is>
          <t>Петрова Анастасия Сергеевна</t>
        </is>
      </c>
      <c r="C43" s="10" t="n">
        <v>58</v>
      </c>
      <c r="D43" s="10" t="n">
        <v>118</v>
      </c>
      <c r="E43" s="23" t="n">
        <v>2.03448275862069</v>
      </c>
      <c r="F43" s="10" t="n">
        <v>78200</v>
      </c>
      <c r="G43" s="10" t="n">
        <v>158462.67</v>
      </c>
      <c r="H43" s="23" t="n">
        <v>2.026376854219949</v>
      </c>
      <c r="I43" s="10" t="n">
        <v>158462.67</v>
      </c>
      <c r="J43" s="10" t="n">
        <v>80262.66999999998</v>
      </c>
    </row>
    <row r="44">
      <c r="A44" s="8" t="inlineStr">
        <is>
          <t>ГП</t>
        </is>
      </c>
      <c r="B44" s="8" t="inlineStr">
        <is>
          <t>Емельянова Юлия Витальевна</t>
        </is>
      </c>
      <c r="C44" s="10" t="n">
        <v>17</v>
      </c>
      <c r="D44" s="10" t="n">
        <v>35</v>
      </c>
      <c r="E44" s="23" t="n">
        <v>2.058823529411764</v>
      </c>
      <c r="F44" s="10" t="n">
        <v>23300</v>
      </c>
      <c r="G44" s="10" t="n">
        <v>47218.5</v>
      </c>
      <c r="H44" s="23" t="n">
        <v>2.026545064377682</v>
      </c>
      <c r="I44" s="10" t="n">
        <v>47218.5</v>
      </c>
      <c r="J44" s="10" t="n">
        <v>23918.5</v>
      </c>
    </row>
    <row r="45">
      <c r="A45" s="8" t="inlineStr">
        <is>
          <t>ГП</t>
        </is>
      </c>
      <c r="B45" s="8" t="inlineStr">
        <is>
          <t>Пронькина Елена Александровна</t>
        </is>
      </c>
      <c r="C45" s="10" t="n">
        <v>22</v>
      </c>
      <c r="D45" s="10" t="n">
        <v>44</v>
      </c>
      <c r="E45" s="23" t="n">
        <v>2</v>
      </c>
      <c r="F45" s="10" t="n">
        <v>45200</v>
      </c>
      <c r="G45" s="10" t="n">
        <v>91601.25</v>
      </c>
      <c r="H45" s="23" t="n">
        <v>2.026576327433628</v>
      </c>
      <c r="I45" s="10" t="n">
        <v>91601.25</v>
      </c>
      <c r="J45" s="10" t="n">
        <v>46401.25</v>
      </c>
    </row>
    <row r="46">
      <c r="A46" s="8" t="inlineStr">
        <is>
          <t>ГП</t>
        </is>
      </c>
      <c r="B46" s="8" t="inlineStr">
        <is>
          <t>Редькина Анастасия Анатольевна</t>
        </is>
      </c>
      <c r="C46" s="10" t="n">
        <v>48</v>
      </c>
      <c r="D46" s="10" t="n">
        <v>97</v>
      </c>
      <c r="E46" s="23" t="n">
        <v>2.020833333333333</v>
      </c>
      <c r="F46" s="10" t="n">
        <v>70600</v>
      </c>
      <c r="G46" s="10" t="n">
        <v>143081.61</v>
      </c>
      <c r="H46" s="23" t="n">
        <v>2.026651699716714</v>
      </c>
      <c r="I46" s="10" t="n">
        <v>143081.61</v>
      </c>
      <c r="J46" s="10" t="n">
        <v>72481.60999999999</v>
      </c>
    </row>
    <row r="47">
      <c r="A47" s="8" t="inlineStr">
        <is>
          <t>ГП</t>
        </is>
      </c>
      <c r="B47" s="8" t="inlineStr">
        <is>
          <t>Панкова Ксения Евгеньевна</t>
        </is>
      </c>
      <c r="C47" s="10" t="n">
        <v>60</v>
      </c>
      <c r="D47" s="10" t="n">
        <v>121</v>
      </c>
      <c r="E47" s="23" t="n">
        <v>2.016666666666667</v>
      </c>
      <c r="F47" s="10" t="n">
        <v>91800</v>
      </c>
      <c r="G47" s="10" t="n">
        <v>186100.17</v>
      </c>
      <c r="H47" s="23" t="n">
        <v>2.027234967320261</v>
      </c>
      <c r="I47" s="10" t="n">
        <v>186100.17</v>
      </c>
      <c r="J47" s="10" t="n">
        <v>94300.16999999998</v>
      </c>
    </row>
    <row r="48">
      <c r="A48" s="8" t="inlineStr">
        <is>
          <t>ФТ</t>
        </is>
      </c>
      <c r="B48" s="8" t="inlineStr">
        <is>
          <t>Ангел Дмитрий Степанович</t>
        </is>
      </c>
      <c r="C48" s="10" t="n">
        <v>67</v>
      </c>
      <c r="D48" s="10" t="n">
        <v>136</v>
      </c>
      <c r="E48" s="23" t="n">
        <v>2.029850746268657</v>
      </c>
      <c r="F48" s="10" t="n">
        <v>65400</v>
      </c>
      <c r="G48" s="10" t="n">
        <v>132465.71</v>
      </c>
      <c r="H48" s="23" t="n">
        <v>2.025469571865444</v>
      </c>
      <c r="I48" s="10" t="n">
        <v>132465.71</v>
      </c>
      <c r="J48" s="10" t="n">
        <v>67065.71000000002</v>
      </c>
    </row>
    <row r="49">
      <c r="A49" s="8" t="inlineStr">
        <is>
          <t>ФТ</t>
        </is>
      </c>
      <c r="B49" s="8" t="inlineStr">
        <is>
          <t>Мутаев Аскер Магомедович</t>
        </is>
      </c>
      <c r="C49" s="10" t="n">
        <v>50</v>
      </c>
      <c r="D49" s="10" t="n">
        <v>102</v>
      </c>
      <c r="E49" s="23" t="n">
        <v>2.04</v>
      </c>
      <c r="F49" s="10" t="n">
        <v>94400</v>
      </c>
      <c r="G49" s="10" t="n">
        <v>191307.84</v>
      </c>
      <c r="H49" s="23" t="n">
        <v>2.026566101694915</v>
      </c>
      <c r="I49" s="10" t="n">
        <v>191307.84</v>
      </c>
      <c r="J49" s="10" t="n">
        <v>96907.84</v>
      </c>
    </row>
    <row r="50">
      <c r="A50" s="8" t="inlineStr">
        <is>
          <t>БИ</t>
        </is>
      </c>
      <c r="B50" s="8" t="inlineStr">
        <is>
          <t>Хилобок Кирилл Игоревич</t>
        </is>
      </c>
      <c r="C50" s="10" t="n">
        <v>12</v>
      </c>
      <c r="D50" s="10" t="n">
        <v>63</v>
      </c>
      <c r="E50" s="23" t="n">
        <v>5.25</v>
      </c>
      <c r="F50" s="10" t="n">
        <v>11900</v>
      </c>
      <c r="G50" s="10" t="n">
        <v>60457.5</v>
      </c>
      <c r="H50" s="23" t="n">
        <v>5.08046218487395</v>
      </c>
      <c r="I50" s="10" t="n">
        <v>60457.5</v>
      </c>
      <c r="J50" s="10" t="n">
        <v>48557.5</v>
      </c>
    </row>
    <row r="51">
      <c r="A51" s="8" t="inlineStr">
        <is>
          <t>БИ</t>
        </is>
      </c>
      <c r="B51" s="8" t="inlineStr">
        <is>
          <t>Гусейнов Ширхан Панах Оглы</t>
        </is>
      </c>
      <c r="C51" s="10" t="n">
        <v>3</v>
      </c>
      <c r="D51" s="10" t="n">
        <v>18</v>
      </c>
      <c r="E51" s="23" t="n">
        <v>6</v>
      </c>
      <c r="F51" s="10" t="n">
        <v>1700</v>
      </c>
      <c r="G51" s="10" t="n">
        <v>8925</v>
      </c>
      <c r="H51" s="23" t="n">
        <v>5.25</v>
      </c>
      <c r="I51" s="10" t="n">
        <v>8925</v>
      </c>
      <c r="J51" s="10" t="n">
        <v>7225</v>
      </c>
    </row>
    <row r="55">
      <c r="A55" s="2" t="inlineStr">
        <is>
          <t>Дорожная карта по дням</t>
        </is>
      </c>
    </row>
    <row r="56">
      <c r="A56" s="20" t="inlineStr">
        <is>
          <t>День</t>
        </is>
      </c>
      <c r="B56" s="20" t="inlineStr">
        <is>
          <t>Дата</t>
        </is>
      </c>
      <c r="C56" s="20" t="inlineStr">
        <is>
          <t>План ₽ накоп.</t>
        </is>
      </c>
      <c r="D56" s="20" t="inlineStr">
        <is>
          <t>Факт ₽ день</t>
        </is>
      </c>
      <c r="E56" s="20" t="inlineStr">
        <is>
          <t>Факт ₽ накоп.</t>
        </is>
      </c>
      <c r="F56" s="20" t="inlineStr">
        <is>
          <t>% ₽</t>
        </is>
      </c>
      <c r="G56" s="20" t="inlineStr">
        <is>
          <t>План трен. накоп.</t>
        </is>
      </c>
      <c r="H56" s="20" t="inlineStr">
        <is>
          <t>Факт трен. день</t>
        </is>
      </c>
      <c r="I56" s="20" t="inlineStr">
        <is>
          <t>Факт трен. накоп.</t>
        </is>
      </c>
      <c r="J56" s="20" t="inlineStr">
        <is>
          <t>% трен.</t>
        </is>
      </c>
    </row>
    <row r="57">
      <c r="A57" s="8" t="n">
        <v>1</v>
      </c>
      <c r="B57" s="8" t="inlineStr">
        <is>
          <t>01.01.2026</t>
        </is>
      </c>
      <c r="C57" s="10" t="n">
        <v>44964.51612903226</v>
      </c>
      <c r="D57" s="10" t="n">
        <v>0</v>
      </c>
      <c r="E57" s="10" t="n">
        <v>0</v>
      </c>
      <c r="F57" s="23" t="n">
        <v>0</v>
      </c>
      <c r="G57" s="10" t="n">
        <v>30.58064516129032</v>
      </c>
      <c r="H57" s="10" t="n">
        <v>0</v>
      </c>
      <c r="I57" s="10" t="n">
        <v>0</v>
      </c>
      <c r="J57" s="23" t="n">
        <v>0</v>
      </c>
    </row>
    <row r="58">
      <c r="A58" s="8" t="n">
        <v>2</v>
      </c>
      <c r="B58" s="8" t="inlineStr">
        <is>
          <t>02.01.2026</t>
        </is>
      </c>
      <c r="C58" s="10" t="n">
        <v>89929.03225806452</v>
      </c>
      <c r="D58" s="10" t="n">
        <v>24958.84</v>
      </c>
      <c r="E58" s="10" t="n">
        <v>24958.84</v>
      </c>
      <c r="F58" s="23" t="n">
        <v>0.2775392926321831</v>
      </c>
      <c r="G58" s="10" t="n">
        <v>61.16129032258065</v>
      </c>
      <c r="H58" s="10" t="n">
        <v>14</v>
      </c>
      <c r="I58" s="10" t="n">
        <v>14</v>
      </c>
      <c r="J58" s="23" t="n">
        <v>0.2289029535864979</v>
      </c>
    </row>
    <row r="59">
      <c r="A59" s="8" t="n">
        <v>3</v>
      </c>
      <c r="B59" s="8" t="inlineStr">
        <is>
          <t>03.01.2026</t>
        </is>
      </c>
      <c r="C59" s="10" t="n">
        <v>134893.5483870968</v>
      </c>
      <c r="D59" s="10" t="n">
        <v>21007</v>
      </c>
      <c r="E59" s="10" t="n">
        <v>45965.84</v>
      </c>
      <c r="F59" s="23" t="n">
        <v>0.3407564005069708</v>
      </c>
      <c r="G59" s="10" t="n">
        <v>91.74193548387098</v>
      </c>
      <c r="H59" s="10" t="n">
        <v>15</v>
      </c>
      <c r="I59" s="10" t="n">
        <v>29</v>
      </c>
      <c r="J59" s="23" t="n">
        <v>0.3161040787623066</v>
      </c>
    </row>
    <row r="60">
      <c r="A60" s="8" t="n">
        <v>4</v>
      </c>
      <c r="B60" s="8" t="inlineStr">
        <is>
          <t>04.01.2026</t>
        </is>
      </c>
      <c r="C60" s="10" t="n">
        <v>179858.064516129</v>
      </c>
      <c r="D60" s="10" t="n">
        <v>32826.12</v>
      </c>
      <c r="E60" s="10" t="n">
        <v>78791.95999999999</v>
      </c>
      <c r="F60" s="23" t="n">
        <v>0.4380785493937872</v>
      </c>
      <c r="G60" s="10" t="n">
        <v>122.3225806451613</v>
      </c>
      <c r="H60" s="10" t="n">
        <v>23</v>
      </c>
      <c r="I60" s="10" t="n">
        <v>52</v>
      </c>
      <c r="J60" s="23" t="n">
        <v>0.4251054852320675</v>
      </c>
    </row>
    <row r="61">
      <c r="A61" s="8" t="n">
        <v>5</v>
      </c>
      <c r="B61" s="8" t="inlineStr">
        <is>
          <t>05.01.2026</t>
        </is>
      </c>
      <c r="C61" s="10" t="n">
        <v>224822.5806451613</v>
      </c>
      <c r="D61" s="10" t="n">
        <v>39856.92</v>
      </c>
      <c r="E61" s="10" t="n">
        <v>118648.88</v>
      </c>
      <c r="F61" s="23" t="n">
        <v>0.5277444981706004</v>
      </c>
      <c r="G61" s="10" t="n">
        <v>152.9032258064516</v>
      </c>
      <c r="H61" s="10" t="n">
        <v>24</v>
      </c>
      <c r="I61" s="10" t="n">
        <v>76</v>
      </c>
      <c r="J61" s="23" t="n">
        <v>0.4970464135021097</v>
      </c>
    </row>
    <row r="62">
      <c r="A62" s="8" t="n">
        <v>6</v>
      </c>
      <c r="B62" s="8" t="inlineStr">
        <is>
          <t>06.01.2026</t>
        </is>
      </c>
      <c r="C62" s="10" t="n">
        <v>269787.0967741935</v>
      </c>
      <c r="D62" s="10" t="n">
        <v>42453.71</v>
      </c>
      <c r="E62" s="10" t="n">
        <v>161102.59</v>
      </c>
      <c r="F62" s="23" t="n">
        <v>0.5971471279623121</v>
      </c>
      <c r="G62" s="10" t="n">
        <v>183.483870967742</v>
      </c>
      <c r="H62" s="10" t="n">
        <v>24</v>
      </c>
      <c r="I62" s="10" t="n">
        <v>100</v>
      </c>
      <c r="J62" s="23" t="n">
        <v>0.5450070323488044</v>
      </c>
    </row>
    <row r="63">
      <c r="A63" s="8" t="n">
        <v>7</v>
      </c>
      <c r="B63" s="8" t="inlineStr">
        <is>
          <t>07.01.2026</t>
        </is>
      </c>
      <c r="C63" s="10" t="n">
        <v>314751.6129032258</v>
      </c>
      <c r="D63" s="10" t="n">
        <v>26025.59</v>
      </c>
      <c r="E63" s="10" t="n">
        <v>187128.18</v>
      </c>
      <c r="F63" s="23" t="n">
        <v>0.5945265165568344</v>
      </c>
      <c r="G63" s="10" t="n">
        <v>214.0645161290323</v>
      </c>
      <c r="H63" s="10" t="n">
        <v>16</v>
      </c>
      <c r="I63" s="10" t="n">
        <v>116</v>
      </c>
      <c r="J63" s="23" t="n">
        <v>0.5418927064496684</v>
      </c>
    </row>
    <row r="64">
      <c r="A64" s="8" t="n">
        <v>8</v>
      </c>
      <c r="B64" s="8" t="inlineStr">
        <is>
          <t>08.01.2026</t>
        </is>
      </c>
      <c r="C64" s="10" t="n">
        <v>359716.129032258</v>
      </c>
      <c r="D64" s="10" t="n">
        <v>34875.33</v>
      </c>
      <c r="E64" s="10" t="n">
        <v>222003.51</v>
      </c>
      <c r="F64" s="23" t="n">
        <v>0.6171630685486765</v>
      </c>
      <c r="G64" s="10" t="n">
        <v>244.6451612903226</v>
      </c>
      <c r="H64" s="10" t="n">
        <v>28</v>
      </c>
      <c r="I64" s="10" t="n">
        <v>144</v>
      </c>
      <c r="J64" s="23" t="n">
        <v>0.5886075949367088</v>
      </c>
    </row>
    <row r="65">
      <c r="A65" s="8" t="n">
        <v>9</v>
      </c>
      <c r="B65" s="8" t="inlineStr">
        <is>
          <t>09.01.2026</t>
        </is>
      </c>
      <c r="C65" s="10" t="n">
        <v>404680.6451612902</v>
      </c>
      <c r="D65" s="10" t="n">
        <v>59790.73</v>
      </c>
      <c r="E65" s="10" t="n">
        <v>281794.24</v>
      </c>
      <c r="F65" s="23" t="n">
        <v>0.6963373301129526</v>
      </c>
      <c r="G65" s="10" t="n">
        <v>275.2258064516129</v>
      </c>
      <c r="H65" s="10" t="n">
        <v>40</v>
      </c>
      <c r="I65" s="10" t="n">
        <v>184</v>
      </c>
      <c r="J65" s="23" t="n">
        <v>0.6685419596812001</v>
      </c>
    </row>
    <row r="66">
      <c r="A66" s="8" t="n">
        <v>10</v>
      </c>
      <c r="B66" s="8" t="inlineStr">
        <is>
          <t>10.01.2026</t>
        </is>
      </c>
      <c r="C66" s="10" t="n">
        <v>449645.1612903225</v>
      </c>
      <c r="D66" s="10" t="n">
        <v>27911.75</v>
      </c>
      <c r="E66" s="10" t="n">
        <v>309705.99</v>
      </c>
      <c r="F66" s="23" t="n">
        <v>0.6887786562881126</v>
      </c>
      <c r="G66" s="10" t="n">
        <v>305.8064516129032</v>
      </c>
      <c r="H66" s="10" t="n">
        <v>23</v>
      </c>
      <c r="I66" s="10" t="n">
        <v>207</v>
      </c>
      <c r="J66" s="23" t="n">
        <v>0.6768987341772151</v>
      </c>
    </row>
    <row r="67">
      <c r="A67" s="8" t="n">
        <v>11</v>
      </c>
      <c r="B67" s="8" t="inlineStr">
        <is>
          <t>11.01.2026</t>
        </is>
      </c>
      <c r="C67" s="10" t="n">
        <v>494609.6774193547</v>
      </c>
      <c r="D67" s="10" t="n">
        <v>25511.5</v>
      </c>
      <c r="E67" s="10" t="n">
        <v>335217.49</v>
      </c>
      <c r="F67" s="23" t="n">
        <v>0.6777414703024217</v>
      </c>
      <c r="G67" s="10" t="n">
        <v>336.3870967741935</v>
      </c>
      <c r="H67" s="10" t="n">
        <v>17</v>
      </c>
      <c r="I67" s="10" t="n">
        <v>224</v>
      </c>
      <c r="J67" s="23" t="n">
        <v>0.6658995013425394</v>
      </c>
    </row>
    <row r="68">
      <c r="A68" s="8" t="n">
        <v>12</v>
      </c>
      <c r="B68" s="8" t="inlineStr">
        <is>
          <t>12.01.2026</t>
        </is>
      </c>
      <c r="C68" s="10" t="n">
        <v>539574.193548387</v>
      </c>
      <c r="D68" s="10" t="n">
        <v>96626.03999999999</v>
      </c>
      <c r="E68" s="10" t="n">
        <v>431843.53</v>
      </c>
      <c r="F68" s="23" t="n">
        <v>0.8003413342659684</v>
      </c>
      <c r="G68" s="10" t="n">
        <v>366.9677419354838</v>
      </c>
      <c r="H68" s="10" t="n">
        <v>69</v>
      </c>
      <c r="I68" s="10" t="n">
        <v>293</v>
      </c>
      <c r="J68" s="23" t="n">
        <v>0.7984353023909987</v>
      </c>
    </row>
    <row r="69">
      <c r="A69" s="8" t="n">
        <v>13</v>
      </c>
      <c r="B69" s="8" t="inlineStr">
        <is>
          <t>13.01.2026</t>
        </is>
      </c>
      <c r="C69" s="10" t="n">
        <v>584538.7096774193</v>
      </c>
      <c r="D69" s="10" t="n">
        <v>71171.32000000001</v>
      </c>
      <c r="E69" s="10" t="n">
        <v>503014.85</v>
      </c>
      <c r="F69" s="23" t="n">
        <v>0.8605330009326352</v>
      </c>
      <c r="G69" s="10" t="n">
        <v>397.5483870967741</v>
      </c>
      <c r="H69" s="10" t="n">
        <v>46</v>
      </c>
      <c r="I69" s="10" t="n">
        <v>339</v>
      </c>
      <c r="J69" s="23" t="n">
        <v>0.8527263875365142</v>
      </c>
    </row>
    <row r="70">
      <c r="A70" s="8" t="n">
        <v>14</v>
      </c>
      <c r="B70" s="8" t="inlineStr">
        <is>
          <t>14.01.2026</t>
        </is>
      </c>
      <c r="C70" s="10" t="n">
        <v>629503.2258064515</v>
      </c>
      <c r="D70" s="10" t="n">
        <v>81621.33</v>
      </c>
      <c r="E70" s="10" t="n">
        <v>584636.1799999999</v>
      </c>
      <c r="F70" s="23" t="n">
        <v>0.9287262654627817</v>
      </c>
      <c r="G70" s="10" t="n">
        <v>428.1290322580645</v>
      </c>
      <c r="H70" s="10" t="n">
        <v>64</v>
      </c>
      <c r="I70" s="10" t="n">
        <v>403</v>
      </c>
      <c r="J70" s="23" t="n">
        <v>0.9413050030138639</v>
      </c>
    </row>
    <row r="71">
      <c r="A71" s="8" t="n">
        <v>15</v>
      </c>
      <c r="B71" s="8" t="inlineStr">
        <is>
          <t>15.01.2026</t>
        </is>
      </c>
      <c r="C71" s="10" t="n">
        <v>674467.7419354838</v>
      </c>
      <c r="D71" s="10" t="n">
        <v>66393.08</v>
      </c>
      <c r="E71" s="10" t="n">
        <v>651029.2599999999</v>
      </c>
      <c r="F71" s="23" t="n">
        <v>0.9652489207738479</v>
      </c>
      <c r="G71" s="10" t="n">
        <v>458.7096774193548</v>
      </c>
      <c r="H71" s="10" t="n">
        <v>51</v>
      </c>
      <c r="I71" s="10" t="n">
        <v>454</v>
      </c>
      <c r="J71" s="23" t="n">
        <v>0.9897327707454291</v>
      </c>
    </row>
    <row r="72">
      <c r="A72" s="8" t="n">
        <v>16</v>
      </c>
      <c r="B72" s="8" t="inlineStr">
        <is>
          <t>16.01.2026</t>
        </is>
      </c>
      <c r="C72" s="10" t="n">
        <v>719432.258064516</v>
      </c>
      <c r="D72" s="10" t="n">
        <v>99989.92</v>
      </c>
      <c r="E72" s="10" t="n">
        <v>751019.1799999999</v>
      </c>
      <c r="F72" s="23" t="n">
        <v>1.043905345613028</v>
      </c>
      <c r="G72" s="10" t="n">
        <v>489.2903225806451</v>
      </c>
      <c r="H72" s="10" t="n">
        <v>78</v>
      </c>
      <c r="I72" s="10" t="n">
        <v>532</v>
      </c>
      <c r="J72" s="23" t="n">
        <v>1.087289029535865</v>
      </c>
    </row>
    <row r="73">
      <c r="A73" s="8" t="n">
        <v>17</v>
      </c>
      <c r="B73" s="8" t="inlineStr">
        <is>
          <t>17.01.2026</t>
        </is>
      </c>
      <c r="C73" s="10" t="n">
        <v>764396.7741935482</v>
      </c>
      <c r="D73" s="10" t="n">
        <v>44038.75</v>
      </c>
      <c r="E73" s="10" t="n">
        <v>795057.9299999999</v>
      </c>
      <c r="F73" s="23" t="n">
        <v>1.040111571426763</v>
      </c>
      <c r="G73" s="10" t="n">
        <v>519.8709677419354</v>
      </c>
      <c r="H73" s="10" t="n">
        <v>41</v>
      </c>
      <c r="I73" s="10" t="n">
        <v>573</v>
      </c>
      <c r="J73" s="23" t="n">
        <v>1.102196574832465</v>
      </c>
    </row>
    <row r="74">
      <c r="A74" s="8" t="n">
        <v>18</v>
      </c>
      <c r="B74" s="8" t="inlineStr">
        <is>
          <t>18.01.2026</t>
        </is>
      </c>
      <c r="C74" s="10" t="n">
        <v>809361.2903225805</v>
      </c>
      <c r="D74" s="10" t="n">
        <v>38551.83</v>
      </c>
      <c r="E74" s="10" t="n">
        <v>833609.7599999999</v>
      </c>
      <c r="F74" s="23" t="n">
        <v>1.029960006695841</v>
      </c>
      <c r="G74" s="10" t="n">
        <v>550.4516129032257</v>
      </c>
      <c r="H74" s="10" t="n">
        <v>33</v>
      </c>
      <c r="I74" s="10" t="n">
        <v>606</v>
      </c>
      <c r="J74" s="23" t="n">
        <v>1.100914205344585</v>
      </c>
    </row>
    <row r="75">
      <c r="A75" s="8" t="n">
        <v>19</v>
      </c>
      <c r="B75" s="8" t="inlineStr">
        <is>
          <t>19.01.2026</t>
        </is>
      </c>
      <c r="C75" s="10" t="n">
        <v>854325.8064516127</v>
      </c>
      <c r="D75" s="10" t="n">
        <v>90823.23000000001</v>
      </c>
      <c r="E75" s="10" t="n">
        <v>924432.9899999999</v>
      </c>
      <c r="F75" s="23" t="n">
        <v>1.08206141382943</v>
      </c>
      <c r="G75" s="10" t="n">
        <v>581.0322580645161</v>
      </c>
      <c r="H75" s="10" t="n">
        <v>65</v>
      </c>
      <c r="I75" s="10" t="n">
        <v>671</v>
      </c>
      <c r="J75" s="23" t="n">
        <v>1.154841216966467</v>
      </c>
    </row>
    <row r="76">
      <c r="A76" s="8" t="n">
        <v>20</v>
      </c>
      <c r="B76" s="8" t="inlineStr">
        <is>
          <t>20.01.2026</t>
        </is>
      </c>
      <c r="C76" s="10" t="n">
        <v>899290.322580645</v>
      </c>
      <c r="D76" s="10" t="n">
        <v>97588.15999999999</v>
      </c>
      <c r="E76" s="10" t="n">
        <v>1022021.15</v>
      </c>
      <c r="F76" s="23" t="n">
        <v>1.136475200875242</v>
      </c>
      <c r="G76" s="10" t="n">
        <v>611.6129032258065</v>
      </c>
      <c r="H76" s="10" t="n">
        <v>73</v>
      </c>
      <c r="I76" s="10" t="n">
        <v>744</v>
      </c>
      <c r="J76" s="23" t="n">
        <v>1.216455696202532</v>
      </c>
    </row>
    <row r="77">
      <c r="A77" s="8" t="n">
        <v>21</v>
      </c>
      <c r="B77" s="8" t="inlineStr">
        <is>
          <t>21.01.2026</t>
        </is>
      </c>
      <c r="C77" s="10" t="n">
        <v>944254.8387096772</v>
      </c>
      <c r="D77" s="10" t="n">
        <v>87868.55</v>
      </c>
      <c r="E77" s="10" t="n">
        <v>1109889.7</v>
      </c>
      <c r="F77" s="23" t="n">
        <v>1.175413304226921</v>
      </c>
      <c r="G77" s="10" t="n">
        <v>642.1935483870968</v>
      </c>
      <c r="H77" s="10" t="n">
        <v>53</v>
      </c>
      <c r="I77" s="10" t="n">
        <v>797</v>
      </c>
      <c r="J77" s="23" t="n">
        <v>1.241058870805706</v>
      </c>
    </row>
    <row r="78">
      <c r="A78" s="8" t="n">
        <v>22</v>
      </c>
      <c r="B78" s="8" t="inlineStr">
        <is>
          <t>22.01.2026</t>
        </is>
      </c>
      <c r="C78" s="10" t="n">
        <v>989219.3548387095</v>
      </c>
      <c r="D78" s="10" t="n">
        <v>75505.05</v>
      </c>
      <c r="E78" s="10" t="n">
        <v>1185394.75</v>
      </c>
      <c r="F78" s="23" t="n">
        <v>1.198313340920504</v>
      </c>
      <c r="G78" s="10" t="n">
        <v>672.7741935483872</v>
      </c>
      <c r="H78" s="10" t="n">
        <v>55</v>
      </c>
      <c r="I78" s="10" t="n">
        <v>852</v>
      </c>
      <c r="J78" s="23" t="n">
        <v>1.266398158803222</v>
      </c>
    </row>
    <row r="79">
      <c r="A79" s="8" t="n">
        <v>23</v>
      </c>
      <c r="B79" s="8" t="inlineStr">
        <is>
          <t>23.01.2026</t>
        </is>
      </c>
      <c r="C79" s="10" t="n">
        <v>1034183.870967742</v>
      </c>
      <c r="D79" s="10" t="n">
        <v>111126.57</v>
      </c>
      <c r="E79" s="10" t="n">
        <v>1296521.32</v>
      </c>
      <c r="F79" s="23" t="n">
        <v>1.253666157824309</v>
      </c>
      <c r="G79" s="10" t="n">
        <v>703.3548387096776</v>
      </c>
      <c r="H79" s="10" t="n">
        <v>76</v>
      </c>
      <c r="I79" s="10" t="n">
        <v>928</v>
      </c>
      <c r="J79" s="23" t="n">
        <v>1.319390937442671</v>
      </c>
    </row>
    <row r="80">
      <c r="A80" s="8" t="n">
        <v>24</v>
      </c>
      <c r="B80" s="8" t="inlineStr">
        <is>
          <t>24.01.2026</t>
        </is>
      </c>
      <c r="C80" s="10" t="n">
        <v>1079148.387096774</v>
      </c>
      <c r="D80" s="10" t="n">
        <v>48430.83</v>
      </c>
      <c r="E80" s="10" t="n">
        <v>1344952.15</v>
      </c>
      <c r="F80" s="23" t="n">
        <v>1.246308817287228</v>
      </c>
      <c r="G80" s="10" t="n">
        <v>733.9354838709679</v>
      </c>
      <c r="H80" s="10" t="n">
        <v>37</v>
      </c>
      <c r="I80" s="10" t="n">
        <v>965</v>
      </c>
      <c r="J80" s="23" t="n">
        <v>1.31482946554149</v>
      </c>
    </row>
    <row r="81">
      <c r="A81" s="8" t="n">
        <v>25</v>
      </c>
      <c r="B81" s="8" t="inlineStr">
        <is>
          <t>25.01.2026</t>
        </is>
      </c>
      <c r="C81" s="10" t="n">
        <v>1124112.903225806</v>
      </c>
      <c r="D81" s="10" t="n">
        <v>49464.5</v>
      </c>
      <c r="E81" s="10" t="n">
        <v>1394416.65</v>
      </c>
      <c r="F81" s="23" t="n">
        <v>1.240459606858455</v>
      </c>
      <c r="G81" s="10" t="n">
        <v>764.5161290322583</v>
      </c>
      <c r="H81" s="10" t="n">
        <v>32</v>
      </c>
      <c r="I81" s="10" t="n">
        <v>997</v>
      </c>
      <c r="J81" s="23" t="n">
        <v>1.304092827004219</v>
      </c>
    </row>
    <row r="82">
      <c r="A82" s="8" t="n">
        <v>26</v>
      </c>
      <c r="B82" s="8" t="inlineStr">
        <is>
          <t>26.01.2026</t>
        </is>
      </c>
      <c r="C82" s="10" t="n">
        <v>1169077.419354839</v>
      </c>
      <c r="D82" s="10" t="n">
        <v>103337.96</v>
      </c>
      <c r="E82" s="10" t="n">
        <v>1497754.61</v>
      </c>
      <c r="F82" s="23" t="n">
        <v>1.281142365085234</v>
      </c>
      <c r="G82" s="10" t="n">
        <v>795.0967741935486</v>
      </c>
      <c r="H82" s="10" t="n">
        <v>67</v>
      </c>
      <c r="I82" s="10" t="n">
        <v>1064</v>
      </c>
      <c r="J82" s="23" t="n">
        <v>1.33820188250568</v>
      </c>
    </row>
    <row r="83">
      <c r="A83" s="8" t="n">
        <v>27</v>
      </c>
      <c r="B83" s="8" t="inlineStr">
        <is>
          <t>27.01.2026</t>
        </is>
      </c>
      <c r="C83" s="10" t="n">
        <v>1214041.935483871</v>
      </c>
      <c r="D83" s="10" t="n">
        <v>98646.38</v>
      </c>
      <c r="E83" s="10" t="n">
        <v>1596400.99</v>
      </c>
      <c r="F83" s="23" t="n">
        <v>1.314947155728798</v>
      </c>
      <c r="G83" s="10" t="n">
        <v>825.677419354839</v>
      </c>
      <c r="H83" s="10" t="n">
        <v>61</v>
      </c>
      <c r="I83" s="10" t="n">
        <v>1125</v>
      </c>
      <c r="J83" s="23" t="n">
        <v>1.362517580872011</v>
      </c>
    </row>
    <row r="84">
      <c r="A84" s="8" t="n">
        <v>28</v>
      </c>
      <c r="B84" s="8" t="inlineStr">
        <is>
          <t>28.01.2026</t>
        </is>
      </c>
      <c r="C84" s="10" t="n">
        <v>1259006.451612903</v>
      </c>
      <c r="D84" s="10" t="n">
        <v>129697.55</v>
      </c>
      <c r="E84" s="10" t="n">
        <v>1726098.54</v>
      </c>
      <c r="F84" s="23" t="n">
        <v>1.371000551894479</v>
      </c>
      <c r="G84" s="10" t="n">
        <v>856.2580645161294</v>
      </c>
      <c r="H84" s="10" t="n">
        <v>80</v>
      </c>
      <c r="I84" s="10" t="n">
        <v>1205</v>
      </c>
      <c r="J84" s="23" t="n">
        <v>1.407286015672091</v>
      </c>
    </row>
    <row r="85">
      <c r="A85" s="8" t="n">
        <v>29</v>
      </c>
      <c r="B85" s="8" t="inlineStr">
        <is>
          <t>29.01.2026</t>
        </is>
      </c>
      <c r="C85" s="10" t="n">
        <v>1303970.967741935</v>
      </c>
      <c r="D85" s="10" t="n">
        <v>95320.17</v>
      </c>
      <c r="E85" s="10" t="n">
        <v>1821418.71</v>
      </c>
      <c r="F85" s="23" t="n">
        <v>1.396824588168647</v>
      </c>
      <c r="G85" s="10" t="n">
        <v>886.8387096774197</v>
      </c>
      <c r="H85" s="10" t="n">
        <v>55</v>
      </c>
      <c r="I85" s="10" t="n">
        <v>1260</v>
      </c>
      <c r="J85" s="23" t="n">
        <v>1.420776953295503</v>
      </c>
    </row>
    <row r="86">
      <c r="A86" s="8" t="n">
        <v>30</v>
      </c>
      <c r="B86" s="8" t="inlineStr">
        <is>
          <t>30.01.2026</t>
        </is>
      </c>
      <c r="C86" s="10" t="n">
        <v>1348935.483870968</v>
      </c>
      <c r="D86" s="10" t="n">
        <v>127530.15</v>
      </c>
      <c r="E86" s="10" t="n">
        <v>1948948.86</v>
      </c>
      <c r="F86" s="23" t="n">
        <v>1.444805095057035</v>
      </c>
      <c r="G86" s="10" t="n">
        <v>917.4193548387101</v>
      </c>
      <c r="H86" s="10" t="n">
        <v>85</v>
      </c>
      <c r="I86" s="10" t="n">
        <v>1345</v>
      </c>
      <c r="J86" s="23" t="n">
        <v>1.466068917018283</v>
      </c>
    </row>
    <row r="87">
      <c r="A87" s="8" t="n">
        <v>31</v>
      </c>
      <c r="B87" s="8" t="inlineStr">
        <is>
          <t>31.01.2026</t>
        </is>
      </c>
      <c r="C87" s="10" t="n">
        <v>1393900</v>
      </c>
      <c r="D87" s="10" t="n">
        <v>57334.33</v>
      </c>
      <c r="E87" s="10" t="n">
        <v>2006283.19</v>
      </c>
      <c r="F87" s="23" t="n">
        <v>1.439330791304972</v>
      </c>
      <c r="G87" s="10" t="n">
        <v>948</v>
      </c>
      <c r="H87" s="10" t="n">
        <v>51</v>
      </c>
      <c r="I87" s="10" t="n">
        <v>1396</v>
      </c>
      <c r="J87" s="23" t="n">
        <v>1.472573839662447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51">
    <cfRule type="dataBar" priority="5">
      <dataBar showValue="1">
        <cfvo type="num" val="0"/>
        <cfvo type="num" val="1"/>
        <color rgb="00B7E4C7"/>
      </dataBar>
    </cfRule>
  </conditionalFormatting>
  <conditionalFormatting sqref="H26:H51">
    <cfRule type="dataBar" priority="5">
      <dataBar showValue="1">
        <cfvo type="num" val="0"/>
        <cfvo type="num" val="1"/>
        <color rgb="00B7E4C7"/>
      </dataBar>
    </cfRule>
  </conditionalFormatting>
  <conditionalFormatting sqref="F57:F87">
    <cfRule type="dataBar" priority="7">
      <dataBar showValue="1">
        <cfvo type="num" val="0"/>
        <cfvo type="num" val="1"/>
        <color rgb="00B7E4C7"/>
      </dataBar>
    </cfRule>
  </conditionalFormatting>
  <conditionalFormatting sqref="J57:J87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2026-09-29T21:11:48Z</dcterms:created>
  <dcterms:modified xsi:type="dcterms:W3CDTF">2026-09-29T21:11:48Z</dcterms:modified>
</cp:coreProperties>
</file>